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805" yWindow="-60" windowWidth="11640" windowHeight="11640"/>
  </bookViews>
  <sheets>
    <sheet name="регион" sheetId="1" r:id="rId1"/>
  </sheets>
  <calcPr calcId="145621"/>
</workbook>
</file>

<file path=xl/calcChain.xml><?xml version="1.0" encoding="utf-8"?>
<calcChain xmlns="http://schemas.openxmlformats.org/spreadsheetml/2006/main">
  <c r="N73" i="1" l="1"/>
  <c r="N71" i="1"/>
  <c r="N69" i="1"/>
  <c r="N58" i="1"/>
  <c r="L38" i="1"/>
  <c r="K38" i="1"/>
  <c r="M83" i="1"/>
  <c r="N83" i="1" s="1"/>
  <c r="M80" i="1"/>
  <c r="N80" i="1" s="1"/>
  <c r="M77" i="1"/>
  <c r="N77" i="1" s="1"/>
  <c r="K75" i="1"/>
  <c r="L75" i="1"/>
  <c r="M74" i="1"/>
  <c r="N74" i="1" s="1"/>
  <c r="M70" i="1"/>
  <c r="N70" i="1" s="1"/>
  <c r="K61" i="1"/>
  <c r="M67" i="1"/>
  <c r="N67" i="1" s="1"/>
  <c r="L61" i="1"/>
  <c r="L65" i="1" s="1"/>
  <c r="L60" i="1"/>
  <c r="M59" i="1"/>
  <c r="N59" i="1" s="1"/>
  <c r="R58" i="1"/>
  <c r="R57" i="1"/>
  <c r="M57" i="1"/>
  <c r="N57" i="1" s="1"/>
  <c r="R56" i="1"/>
  <c r="M56" i="1"/>
  <c r="N56" i="1" s="1"/>
  <c r="R55" i="1"/>
  <c r="M55" i="1"/>
  <c r="N55" i="1" s="1"/>
  <c r="R54" i="1"/>
  <c r="R53" i="1"/>
  <c r="M53" i="1"/>
  <c r="N53" i="1" s="1"/>
  <c r="R52" i="1"/>
  <c r="M52" i="1"/>
  <c r="N52" i="1" s="1"/>
  <c r="R51" i="1"/>
  <c r="M51" i="1"/>
  <c r="N51" i="1" s="1"/>
  <c r="R50" i="1"/>
  <c r="R49" i="1"/>
  <c r="M49" i="1"/>
  <c r="N49" i="1" s="1"/>
  <c r="R48" i="1"/>
  <c r="R47" i="1"/>
  <c r="M47" i="1"/>
  <c r="N47" i="1" s="1"/>
  <c r="R46" i="1"/>
  <c r="M46" i="1"/>
  <c r="N46" i="1" s="1"/>
  <c r="M44" i="1"/>
  <c r="N44" i="1" s="1"/>
  <c r="M43" i="1"/>
  <c r="N43" i="1" s="1"/>
  <c r="M41" i="1"/>
  <c r="N41" i="1" s="1"/>
  <c r="M40" i="1"/>
  <c r="N40" i="1" s="1"/>
  <c r="M39" i="1"/>
  <c r="N39" i="1" s="1"/>
  <c r="L36" i="1"/>
  <c r="L35" i="1"/>
  <c r="M33" i="1"/>
  <c r="N33" i="1" s="1"/>
  <c r="K36" i="1"/>
  <c r="M31" i="1"/>
  <c r="N31" i="1" s="1"/>
  <c r="L34" i="1"/>
  <c r="K34" i="1"/>
  <c r="M25" i="1"/>
  <c r="N25" i="1" s="1"/>
  <c r="M23" i="1"/>
  <c r="N23" i="1" s="1"/>
  <c r="M22" i="1"/>
  <c r="N22" i="1" s="1"/>
  <c r="M18" i="1"/>
  <c r="N18" i="1" s="1"/>
  <c r="M17" i="1"/>
  <c r="N17" i="1" s="1"/>
  <c r="M16" i="1"/>
  <c r="N16" i="1" s="1"/>
  <c r="M15" i="1"/>
  <c r="N15" i="1" s="1"/>
  <c r="M13" i="1"/>
  <c r="N13" i="1" s="1"/>
  <c r="M12" i="1"/>
  <c r="N12" i="1" s="1"/>
  <c r="K11" i="1"/>
  <c r="L11" i="1" s="1"/>
  <c r="K10" i="1"/>
  <c r="M9" i="1"/>
  <c r="N9" i="1" s="1"/>
  <c r="M8" i="1"/>
  <c r="N8" i="1" s="1"/>
  <c r="M2" i="1"/>
  <c r="N2" i="1" s="1"/>
  <c r="L37" i="1" l="1"/>
  <c r="K63" i="1"/>
  <c r="U63" i="1" s="1"/>
  <c r="K62" i="1"/>
  <c r="M30" i="1"/>
  <c r="N30" i="1" s="1"/>
  <c r="M24" i="1"/>
  <c r="N24" i="1" s="1"/>
  <c r="M32" i="1"/>
  <c r="N32" i="1" s="1"/>
  <c r="L63" i="1"/>
  <c r="M68" i="1"/>
  <c r="N68" i="1" s="1"/>
  <c r="K35" i="1"/>
  <c r="K37" i="1" s="1"/>
  <c r="L62" i="1"/>
  <c r="M72" i="1"/>
  <c r="N72" i="1" s="1"/>
  <c r="K65" i="1"/>
  <c r="M64" i="1"/>
  <c r="N64" i="1" s="1"/>
  <c r="K60" i="1"/>
  <c r="M84" i="1" l="1"/>
  <c r="B85" i="1" l="1"/>
  <c r="B87" i="1"/>
  <c r="B1" i="1"/>
</calcChain>
</file>

<file path=xl/comments1.xml><?xml version="1.0" encoding="utf-8"?>
<comments xmlns="http://schemas.openxmlformats.org/spreadsheetml/2006/main">
  <authors>
    <author>HP_work</author>
    <author>Иллиев</author>
  </authors>
  <commentList>
    <comment ref="B8" authorId="0">
      <text>
        <r>
          <rPr>
            <b/>
            <sz val="9"/>
            <color indexed="81"/>
            <rFont val="Tahoma"/>
            <family val="2"/>
            <charset val="204"/>
          </rPr>
          <t>HP_work:</t>
        </r>
        <r>
          <rPr>
            <sz val="9"/>
            <color indexed="81"/>
            <rFont val="Tahoma"/>
            <family val="2"/>
            <charset val="204"/>
          </rPr>
          <t xml:space="preserve">
наименование организации профсоюзного органа начинать обязательно с его территориального признака, например, Иркутская областная, Смоленский областной комитет отраслевого профсоюза и т.п.</t>
        </r>
      </text>
    </comment>
    <comment ref="K8" authorId="1">
      <text>
        <r>
          <rPr>
            <b/>
            <sz val="8"/>
            <color indexed="81"/>
            <rFont val="Tahoma"/>
            <family val="2"/>
            <charset val="204"/>
          </rPr>
          <t>Иллиев:</t>
        </r>
        <r>
          <rPr>
            <sz val="8"/>
            <color indexed="81"/>
            <rFont val="Tahoma"/>
            <family val="2"/>
            <charset val="204"/>
          </rPr>
          <t xml:space="preserve">
ВЫБРАТЬ ИЗ ВЫПАДАЮЩЕГО СПИСКА
</t>
        </r>
      </text>
    </comment>
    <comment ref="B9" authorId="0">
      <text>
        <r>
          <rPr>
            <b/>
            <sz val="9"/>
            <color indexed="81"/>
            <rFont val="Tahoma"/>
            <family val="2"/>
            <charset val="204"/>
          </rPr>
          <t>HP_work:</t>
        </r>
        <r>
          <rPr>
            <sz val="9"/>
            <color indexed="81"/>
            <rFont val="Tahoma"/>
            <family val="2"/>
            <charset val="204"/>
          </rPr>
          <t xml:space="preserve">
наименование организации профсоюзного органа начинать обязательно с его территориального признака, например, Иркутская областная, Смоленский областной комитет  профсоюза, Томская территориальная… и т.п.</t>
        </r>
      </text>
    </comment>
    <comment ref="C12" authorId="0">
      <text>
        <r>
          <rPr>
            <b/>
            <sz val="9"/>
            <color indexed="81"/>
            <rFont val="Tahoma"/>
            <family val="2"/>
            <charset val="204"/>
          </rPr>
          <t>HP_work:</t>
        </r>
        <r>
          <rPr>
            <sz val="9"/>
            <color indexed="81"/>
            <rFont val="Tahoma"/>
            <family val="2"/>
            <charset val="204"/>
          </rPr>
          <t xml:space="preserve">
данные следет получить из отчета 1-СП за этот же период</t>
        </r>
      </text>
    </comment>
    <comment ref="K12" authorId="1">
      <text>
        <r>
          <rPr>
            <b/>
            <sz val="8"/>
            <color indexed="81"/>
            <rFont val="Tahoma"/>
            <family val="2"/>
            <charset val="204"/>
          </rPr>
          <t>Иллиев:</t>
        </r>
        <r>
          <rPr>
            <sz val="8"/>
            <color indexed="81"/>
            <rFont val="Tahoma"/>
            <family val="2"/>
            <charset val="204"/>
          </rPr>
          <t xml:space="preserve">
данные следет получить из отчета 1-СП за этот же период</t>
        </r>
      </text>
    </comment>
    <comment ref="L12" authorId="1">
      <text>
        <r>
          <rPr>
            <b/>
            <sz val="8"/>
            <color indexed="81"/>
            <rFont val="Tahoma"/>
            <family val="2"/>
            <charset val="204"/>
          </rPr>
          <t>Иллиев:</t>
        </r>
        <r>
          <rPr>
            <sz val="8"/>
            <color indexed="81"/>
            <rFont val="Tahoma"/>
            <family val="2"/>
            <charset val="204"/>
          </rPr>
          <t xml:space="preserve">
данные следет получить из отчета 1-СП за этот же период</t>
        </r>
      </text>
    </comment>
    <comment ref="C13" authorId="0">
      <text>
        <r>
          <rPr>
            <b/>
            <sz val="9"/>
            <color indexed="81"/>
            <rFont val="Tahoma"/>
            <family val="2"/>
            <charset val="204"/>
          </rPr>
          <t>HP_work:</t>
        </r>
        <r>
          <rPr>
            <sz val="9"/>
            <color indexed="81"/>
            <rFont val="Tahoma"/>
            <family val="2"/>
            <charset val="204"/>
          </rPr>
          <t xml:space="preserve">
данные следет получить из отчета 1-СП за этот же период</t>
        </r>
      </text>
    </comment>
    <comment ref="K13" authorId="1">
      <text>
        <r>
          <rPr>
            <b/>
            <sz val="8"/>
            <color indexed="81"/>
            <rFont val="Tahoma"/>
            <family val="2"/>
            <charset val="204"/>
          </rPr>
          <t>Иллиев:</t>
        </r>
        <r>
          <rPr>
            <sz val="8"/>
            <color indexed="81"/>
            <rFont val="Tahoma"/>
            <family val="2"/>
            <charset val="204"/>
          </rPr>
          <t xml:space="preserve">
данные следет получить из отчета 1-СП за этот же период</t>
        </r>
      </text>
    </comment>
    <comment ref="L13" authorId="1">
      <text>
        <r>
          <rPr>
            <b/>
            <sz val="8"/>
            <color indexed="81"/>
            <rFont val="Tahoma"/>
            <family val="2"/>
            <charset val="204"/>
          </rPr>
          <t>Иллиев:</t>
        </r>
        <r>
          <rPr>
            <sz val="8"/>
            <color indexed="81"/>
            <rFont val="Tahoma"/>
            <family val="2"/>
            <charset val="204"/>
          </rPr>
          <t xml:space="preserve">
данные следет получить из отчета 1-СП за этот же период</t>
        </r>
      </text>
    </comment>
    <comment ref="L59" authorId="1">
      <text>
        <r>
          <rPr>
            <b/>
            <sz val="8"/>
            <color indexed="81"/>
            <rFont val="Tahoma"/>
            <family val="2"/>
            <charset val="204"/>
          </rPr>
          <t>Иллиев:</t>
        </r>
        <r>
          <rPr>
            <sz val="8"/>
            <color indexed="81"/>
            <rFont val="Tahoma"/>
            <family val="2"/>
            <charset val="204"/>
          </rPr>
          <t xml:space="preserve">
данные следует получить в региональном отделении ФСС</t>
        </r>
      </text>
    </comment>
    <comment ref="J64" authorId="1">
      <text>
        <r>
          <rPr>
            <b/>
            <sz val="8"/>
            <color indexed="81"/>
            <rFont val="Tahoma"/>
            <family val="2"/>
            <charset val="204"/>
          </rPr>
          <t>Иллиев:</t>
        </r>
        <r>
          <rPr>
            <sz val="8"/>
            <color indexed="81"/>
            <rFont val="Tahoma"/>
            <family val="2"/>
            <charset val="204"/>
          </rPr>
          <t xml:space="preserve">
1 000 рублей вводится 1
1 500 рублей вводится как 1,5
10 000 рублей вводится 10
10 500 рублей вводится как  10,5
150 500 рублей вводится 150,5
1 000 000 рублей вводится 1 000
1 500 500 рублей вводится как 1 500,5
10 000 000 рублей вводится 10 000
15 555 555 рублей вводится 15 555,555 
100 000 000 рублей вводится 100 000</t>
        </r>
      </text>
    </comment>
    <comment ref="L64" authorId="1">
      <text>
        <r>
          <rPr>
            <b/>
            <sz val="8"/>
            <color indexed="81"/>
            <rFont val="Tahoma"/>
            <family val="2"/>
            <charset val="204"/>
          </rPr>
          <t>Иллиев:</t>
        </r>
        <r>
          <rPr>
            <sz val="8"/>
            <color indexed="81"/>
            <rFont val="Tahoma"/>
            <family val="2"/>
            <charset val="204"/>
          </rPr>
          <t xml:space="preserve">
данные следует получить в региональном отделении ФСС</t>
        </r>
      </text>
    </comment>
    <comment ref="C67" authorId="1">
      <text>
        <r>
          <rPr>
            <b/>
            <sz val="8"/>
            <color indexed="81"/>
            <rFont val="Tahoma"/>
            <family val="2"/>
            <charset val="204"/>
          </rPr>
          <t>Иллиев:</t>
        </r>
        <r>
          <rPr>
            <sz val="8"/>
            <color indexed="81"/>
            <rFont val="Tahoma"/>
            <family val="2"/>
            <charset val="204"/>
          </rPr>
          <t xml:space="preserve">
1 000 рублей вводится 1
1 500 рублей вводится как 1,5
10 000 рублей вводится 10
10 500 рублей вводится как  10,5
150 500 рублей вводится 150,5
1 000 000 рублей вводится 1 000
1 500 500 рублей вводится как 1 500,5
10 000 000 рублей вводится 10 000
15 555 555 рублей вводится 15 555,555 
100 000 000 рублей вводится 100 000</t>
        </r>
      </text>
    </comment>
    <comment ref="C68" authorId="1">
      <text>
        <r>
          <rPr>
            <b/>
            <sz val="8"/>
            <color indexed="81"/>
            <rFont val="Tahoma"/>
            <family val="2"/>
            <charset val="204"/>
          </rPr>
          <t>Иллиев:</t>
        </r>
        <r>
          <rPr>
            <sz val="8"/>
            <color indexed="81"/>
            <rFont val="Tahoma"/>
            <family val="2"/>
            <charset val="204"/>
          </rPr>
          <t xml:space="preserve">
1 000 рублей вводится 1
1 500 рублей вводится как 1,5
10 000 рублей вводится 10
10 500 рублей вводится как  10,5
150 500 рублей вводится 150,5
1 000 000 рублей вводится 1 000
1 500 500 рублей вводится как 1 500,5
10 000 000 рублей вводится 10 000
15 555 555 рублей вводится 15 555,555 
100 000 000 рублей вводится 100 000</t>
        </r>
      </text>
    </comment>
    <comment ref="C74" authorId="1">
      <text>
        <r>
          <rPr>
            <b/>
            <sz val="8"/>
            <color indexed="81"/>
            <rFont val="Tahoma"/>
            <family val="2"/>
            <charset val="204"/>
          </rPr>
          <t>Иллиев:</t>
        </r>
        <r>
          <rPr>
            <sz val="8"/>
            <color indexed="81"/>
            <rFont val="Tahoma"/>
            <family val="2"/>
            <charset val="204"/>
          </rPr>
          <t xml:space="preserve">
1 000 рублей вводится 1
1 500 рублей вводится как 1,5
10 000 рублей вводится 10
10 500 рублей вводится как  10,5
150 500 рублей вводится 150,5
1 000 000 рублей вводится 1 000
1 500 500 рублей вводится как 1 500,5
10 000 000 рублей вводится 10 000
15 555 555 рублей вводится 15 555,555 
100 000 000 рублей вводится 100 000</t>
        </r>
      </text>
    </comment>
  </commentList>
</comments>
</file>

<file path=xl/sharedStrings.xml><?xml version="1.0" encoding="utf-8"?>
<sst xmlns="http://schemas.openxmlformats.org/spreadsheetml/2006/main" count="228" uniqueCount="184">
  <si>
    <t xml:space="preserve">Общероссийский Профсоюз образования </t>
  </si>
  <si>
    <t xml:space="preserve">ОТЧЕТ </t>
  </si>
  <si>
    <t>за</t>
  </si>
  <si>
    <t>ФОРМА   19-ТИ</t>
  </si>
  <si>
    <t xml:space="preserve">о работе региональных, межрегиональных организаций Профсоюза по охране труда  </t>
  </si>
  <si>
    <r>
      <t xml:space="preserve">Представляется в  ЦС Профсоюза ежегодно, </t>
    </r>
    <r>
      <rPr>
        <b/>
        <sz val="10"/>
        <rFont val="Times New Roman Cyr"/>
        <family val="1"/>
        <charset val="204"/>
      </rPr>
      <t xml:space="preserve">не позднее 15 февраля </t>
    </r>
  </si>
  <si>
    <r>
      <t xml:space="preserve">Составляется </t>
    </r>
    <r>
      <rPr>
        <u/>
        <sz val="10"/>
        <rFont val="Times New Roman"/>
        <family val="1"/>
        <charset val="204"/>
      </rPr>
      <t xml:space="preserve">техническим (главным техническим) </t>
    </r>
    <r>
      <rPr>
        <sz val="10"/>
        <rFont val="Times New Roman"/>
        <family val="1"/>
        <charset val="204"/>
      </rPr>
      <t xml:space="preserve">инспектором труда или лицом,  </t>
    </r>
  </si>
  <si>
    <t>на которого возложены его функции.</t>
  </si>
  <si>
    <t>Региональная (межрегиональная) организация Профсоюза</t>
  </si>
  <si>
    <t>Округ</t>
  </si>
  <si>
    <t>для визуализации анализа результатов применены цветовые схемы:</t>
  </si>
  <si>
    <t xml:space="preserve"> - ячейки, заполняемые региональной (межрегиональной) организацией</t>
  </si>
  <si>
    <t xml:space="preserve">если в организации НЕТ ШТАТНОГО технического инспектора труда, то в соотетствующие ячейки </t>
  </si>
  <si>
    <t>№ п.п.</t>
  </si>
  <si>
    <t xml:space="preserve">П О К А З А Т Е Л И </t>
  </si>
  <si>
    <r>
      <rPr>
        <b/>
        <u/>
        <sz val="10"/>
        <rFont val="Arial Cyr"/>
        <charset val="204"/>
      </rPr>
      <t>обязательно ставить цифру "0</t>
    </r>
    <r>
      <rPr>
        <sz val="10"/>
        <rFont val="Arial Cyr"/>
        <family val="2"/>
        <charset val="204"/>
      </rPr>
      <t>" (ноль)</t>
    </r>
  </si>
  <si>
    <t>а</t>
  </si>
  <si>
    <t>Количество первичных  организаций Профсоюза</t>
  </si>
  <si>
    <t xml:space="preserve"> - цвет, если произошло уменьшение к прошлому году</t>
  </si>
  <si>
    <t>а1</t>
  </si>
  <si>
    <t>Количество работающих в этих организациях</t>
  </si>
  <si>
    <t xml:space="preserve"> - цвет, если произошло увеличение к прошлому году</t>
  </si>
  <si>
    <t>а2</t>
  </si>
  <si>
    <t>среднее кол-во работающих в организации</t>
  </si>
  <si>
    <t>1</t>
  </si>
  <si>
    <t>Количество технических инспекторов труда Профсоюза (ТИТ)</t>
  </si>
  <si>
    <t>1.1</t>
  </si>
  <si>
    <t xml:space="preserve">проведенных обследований </t>
  </si>
  <si>
    <t>1.2</t>
  </si>
  <si>
    <t>выявленных нарушений</t>
  </si>
  <si>
    <t>1.3</t>
  </si>
  <si>
    <t>выданых представлений</t>
  </si>
  <si>
    <t>здесь и далее применительно к анализу работы ТИТ, ВТИТ, УОТ</t>
  </si>
  <si>
    <t>1.4.1</t>
  </si>
  <si>
    <t>к-т проверок ТИТ*</t>
  </si>
  <si>
    <t>ДВФО</t>
  </si>
  <si>
    <t xml:space="preserve"> - к-т в диапазоне k&gt; 0,75</t>
  </si>
  <si>
    <t>1.4.2</t>
  </si>
  <si>
    <t>к-т представлений ТИТ</t>
  </si>
  <si>
    <t xml:space="preserve"> - к-т в диапазоне 0,5&lt;k&lt; 0,75</t>
  </si>
  <si>
    <t>1.4.3</t>
  </si>
  <si>
    <t>к-т качества ТИТ</t>
  </si>
  <si>
    <t>ПФО</t>
  </si>
  <si>
    <t xml:space="preserve"> - к-т в диапазоне k&lt; 0,5</t>
  </si>
  <si>
    <t>2</t>
  </si>
  <si>
    <t>Количество внештатных технических инспекторов труда (ВТИТ)</t>
  </si>
  <si>
    <t>СЗФО</t>
  </si>
  <si>
    <t>2.1</t>
  </si>
  <si>
    <t>проведенных обследований</t>
  </si>
  <si>
    <t>СКФО</t>
  </si>
  <si>
    <t>2.2</t>
  </si>
  <si>
    <t>СФО</t>
  </si>
  <si>
    <t>*) -здесь и далее</t>
  </si>
  <si>
    <t>к-т проверок ТИТ, ВТИТ, УОТ</t>
  </si>
  <si>
    <t xml:space="preserve"> = выданых представлений / проведенных обследований </t>
  </si>
  <si>
    <t>2.3</t>
  </si>
  <si>
    <t>выданных представлений</t>
  </si>
  <si>
    <t>УФО</t>
  </si>
  <si>
    <t>к-т представлений ТИТ, ВТИТ, УОТ</t>
  </si>
  <si>
    <t xml:space="preserve"> = выявленных нарушений / выданых представлений</t>
  </si>
  <si>
    <t>2.4.1</t>
  </si>
  <si>
    <t>среднее количество проверок на 1 ВТИТ</t>
  </si>
  <si>
    <t>ЦФО</t>
  </si>
  <si>
    <t>к-т качества ТИТ, ВТИТ, УОТ</t>
  </si>
  <si>
    <t xml:space="preserve"> = (к-т проверок ТИТ) х (к-т представлений ТИТ)</t>
  </si>
  <si>
    <t>`</t>
  </si>
  <si>
    <t>2.4.2</t>
  </si>
  <si>
    <t>к-т проверок ВТИТ</t>
  </si>
  <si>
    <t>ЮФО</t>
  </si>
  <si>
    <t>2.4.3</t>
  </si>
  <si>
    <t>к-т представлений ВТИТ</t>
  </si>
  <si>
    <t>2.4.4</t>
  </si>
  <si>
    <t>к-т качества ВТИТ</t>
  </si>
  <si>
    <t>3</t>
  </si>
  <si>
    <t>Количество уполномоченных (доверенных) лиц по охране труда (УОТ)</t>
  </si>
  <si>
    <t>3.1</t>
  </si>
  <si>
    <t>3.2</t>
  </si>
  <si>
    <t>3.3</t>
  </si>
  <si>
    <t>3.4.1</t>
  </si>
  <si>
    <t>среднее количество проверок на 1 УОТ</t>
  </si>
  <si>
    <t>3.4.2</t>
  </si>
  <si>
    <t>к-т проверок УОТ</t>
  </si>
  <si>
    <t>3.4.3</t>
  </si>
  <si>
    <t>к-т представлений УОТ</t>
  </si>
  <si>
    <t>3.4.4</t>
  </si>
  <si>
    <t>к-т качества УОТ</t>
  </si>
  <si>
    <t>4</t>
  </si>
  <si>
    <t>Количество обследований, проведенных  совместно с:</t>
  </si>
  <si>
    <t>4.1</t>
  </si>
  <si>
    <t>госинспекцией труда</t>
  </si>
  <si>
    <t>4.2</t>
  </si>
  <si>
    <t>прокуратурой</t>
  </si>
  <si>
    <t>4.3</t>
  </si>
  <si>
    <t>другими органами государственного надзора</t>
  </si>
  <si>
    <t>5</t>
  </si>
  <si>
    <t>Рассмотрено техническими, внештатными техническими инспекторами труда,  уполномоченными по охране труда  личных обращений, заявлений и жалоб членов профсоюза по вопросам нарушений законодательства по охране труда</t>
  </si>
  <si>
    <t>X</t>
  </si>
  <si>
    <t>5.1</t>
  </si>
  <si>
    <t>обращений, заявлений, жалоб</t>
  </si>
  <si>
    <t>5.1.1</t>
  </si>
  <si>
    <t>из них разрешено в пользу заявителей</t>
  </si>
  <si>
    <t>5.1.1.1</t>
  </si>
  <si>
    <t>из них разрешено в пользу заявителей, %</t>
  </si>
  <si>
    <t>5.2</t>
  </si>
  <si>
    <t>трудовых споров</t>
  </si>
  <si>
    <t>Результаты!</t>
  </si>
  <si>
    <t>BO</t>
  </si>
  <si>
    <t>5.2.1</t>
  </si>
  <si>
    <t>из них разрешено в пользу работников</t>
  </si>
  <si>
    <t>5.2.1.1</t>
  </si>
  <si>
    <t>из них разрешено в пользу работников, %</t>
  </si>
  <si>
    <t>6.1</t>
  </si>
  <si>
    <t xml:space="preserve">Количество несчастных случаев на производстве                                      </t>
  </si>
  <si>
    <t xml:space="preserve">(всего) </t>
  </si>
  <si>
    <t xml:space="preserve">из них: </t>
  </si>
  <si>
    <t>6.1.1</t>
  </si>
  <si>
    <t>групповых</t>
  </si>
  <si>
    <t>6.1.2</t>
  </si>
  <si>
    <t xml:space="preserve">расследовано с участием технического инспектора труда </t>
  </si>
  <si>
    <t>6.2</t>
  </si>
  <si>
    <t xml:space="preserve">Количество пострадавших при несчастных случаях </t>
  </si>
  <si>
    <t>цветовая схема изменяет окраску ячеек в случаях:</t>
  </si>
  <si>
    <t>6.2.1</t>
  </si>
  <si>
    <t xml:space="preserve">с тяжелым исходом </t>
  </si>
  <si>
    <t>6.2.2</t>
  </si>
  <si>
    <t>со смертельным исходом</t>
  </si>
  <si>
    <t>- цвет, если количество смертельных случаев больше 0</t>
  </si>
  <si>
    <t>7</t>
  </si>
  <si>
    <t xml:space="preserve">Количество рабочих, мест на которых проведена СОУТ </t>
  </si>
  <si>
    <t>7.1</t>
  </si>
  <si>
    <r>
      <rPr>
        <i/>
        <sz val="10"/>
        <color theme="4" tint="-0.249977111117893"/>
        <rFont val="Times New Roman Cyr"/>
        <charset val="204"/>
      </rPr>
      <t xml:space="preserve">средняя стоимость проведения СОУТ на 1 место, </t>
    </r>
    <r>
      <rPr>
        <b/>
        <i/>
        <sz val="10"/>
        <color theme="9" tint="-0.249977111117893"/>
        <rFont val="Times New Roman Cyr"/>
        <charset val="204"/>
      </rPr>
      <t xml:space="preserve"> тыс. руб.</t>
    </r>
  </si>
  <si>
    <t xml:space="preserve"> - цвет, если стоимость менее 1,0 тыс.руб или более 5,0 тыс.руб.</t>
  </si>
  <si>
    <t>8</t>
  </si>
  <si>
    <t>Количество организаций, реализовавших право на возврат 20% страховых взносов ФСС</t>
  </si>
  <si>
    <t>8.1</t>
  </si>
  <si>
    <r>
      <rPr>
        <i/>
        <sz val="10"/>
        <color theme="4" tint="-0.249977111117893"/>
        <rFont val="Times New Roman Cyr"/>
        <charset val="204"/>
      </rPr>
      <t>средняя сумма возврата из ФСС НА ОДНУ ОРГАНИЗАЦИЮ,</t>
    </r>
    <r>
      <rPr>
        <i/>
        <sz val="10"/>
        <color theme="3" tint="-0.249977111117893"/>
        <rFont val="Times New Roman Cyr"/>
        <charset val="204"/>
      </rPr>
      <t xml:space="preserve">  </t>
    </r>
    <r>
      <rPr>
        <b/>
        <i/>
        <sz val="10"/>
        <color theme="9" tint="-0.249977111117893"/>
        <rFont val="Times New Roman Cyr"/>
        <charset val="204"/>
      </rPr>
      <t>тыс. руб.</t>
    </r>
  </si>
  <si>
    <t xml:space="preserve">Финансирование мероприятий по охране труда   (всего)         </t>
  </si>
  <si>
    <t>9.0.1</t>
  </si>
  <si>
    <r>
      <rPr>
        <i/>
        <sz val="10"/>
        <color theme="4" tint="-0.249977111117893"/>
        <rFont val="Times New Roman Cyr"/>
        <charset val="204"/>
      </rPr>
      <t>средняя сумма ЗАТРАТ на охрану труда НА ОДНУ ОРГАНИЗАЦИЮ,</t>
    </r>
    <r>
      <rPr>
        <i/>
        <sz val="10"/>
        <color theme="3" tint="-0.249977111117893"/>
        <rFont val="Times New Roman Cyr"/>
        <charset val="204"/>
      </rPr>
      <t xml:space="preserve"> </t>
    </r>
    <r>
      <rPr>
        <b/>
        <i/>
        <sz val="10"/>
        <color theme="9" tint="-0.249977111117893"/>
        <rFont val="Times New Roman Cyr"/>
        <charset val="204"/>
      </rPr>
      <t xml:space="preserve"> тыс. руб.</t>
    </r>
  </si>
  <si>
    <t>9.0.2</t>
  </si>
  <si>
    <r>
      <rPr>
        <i/>
        <sz val="10"/>
        <color theme="4" tint="-0.249977111117893"/>
        <rFont val="Times New Roman Cyr"/>
        <charset val="204"/>
      </rPr>
      <t>средняя сумма ЗАТРАТ на охрану труда НА ОДНОГО РАБОТАЮЩЕГО**,</t>
    </r>
    <r>
      <rPr>
        <i/>
        <sz val="10"/>
        <color theme="3" tint="-0.249977111117893"/>
        <rFont val="Times New Roman Cyr"/>
        <charset val="204"/>
      </rPr>
      <t xml:space="preserve">  </t>
    </r>
    <r>
      <rPr>
        <b/>
        <i/>
        <sz val="10"/>
        <color theme="9" tint="-0.249977111117893"/>
        <rFont val="Times New Roman Cyr"/>
        <charset val="204"/>
      </rPr>
      <t>рублей</t>
    </r>
  </si>
  <si>
    <t xml:space="preserve">**) п. 9.0.1 </t>
  </si>
  <si>
    <r>
      <t xml:space="preserve"> -</t>
    </r>
    <r>
      <rPr>
        <b/>
        <sz val="10"/>
        <rFont val="Arial Cyr"/>
        <charset val="204"/>
      </rPr>
      <t>справочно</t>
    </r>
    <r>
      <rPr>
        <sz val="10"/>
        <rFont val="Arial Cyr"/>
        <family val="2"/>
        <charset val="204"/>
      </rPr>
      <t>:  по предварительнным расчетам ЦС Профсоюза, минимальная сумма затрат на охрану труда на одного работающего должна составлять 6964 рубля по состоянию на 2012 год</t>
    </r>
  </si>
  <si>
    <t>9.1</t>
  </si>
  <si>
    <t>9.1.1</t>
  </si>
  <si>
    <t>доля возвратных средств в общем финансировании,  %</t>
  </si>
  <si>
    <t xml:space="preserve">***) п. 9.1 </t>
  </si>
  <si>
    <t xml:space="preserve"> - в т.ч. за счет возврата 20% страховых взносов из ФСС**</t>
  </si>
  <si>
    <t xml:space="preserve">не входит в автосумму по п. 9 </t>
  </si>
  <si>
    <t>9.2</t>
  </si>
  <si>
    <t>Израсходовано средств на:</t>
  </si>
  <si>
    <t>9.2.1</t>
  </si>
  <si>
    <t>9.2.2</t>
  </si>
  <si>
    <t>9.2.2.1</t>
  </si>
  <si>
    <r>
      <rPr>
        <i/>
        <sz val="10"/>
        <color theme="4" tint="-0.249977111117893"/>
        <rFont val="Times New Roman Cyr"/>
        <charset val="204"/>
      </rPr>
      <t>средние затраты СИЗ на 1 работающего,</t>
    </r>
    <r>
      <rPr>
        <i/>
        <sz val="10"/>
        <color theme="3" tint="-0.249977111117893"/>
        <rFont val="Times New Roman Cyr"/>
        <charset val="204"/>
      </rPr>
      <t xml:space="preserve">  </t>
    </r>
    <r>
      <rPr>
        <b/>
        <i/>
        <sz val="10"/>
        <color theme="9" tint="-0.249977111117893"/>
        <rFont val="Times New Roman Cyr"/>
        <charset val="204"/>
      </rPr>
      <t>рублей</t>
    </r>
  </si>
  <si>
    <t>9.2.3</t>
  </si>
  <si>
    <t>9.2.3.1</t>
  </si>
  <si>
    <r>
      <rPr>
        <i/>
        <sz val="10"/>
        <color theme="4" tint="-0.249977111117893"/>
        <rFont val="Times New Roman Cyr"/>
        <charset val="204"/>
      </rPr>
      <t>средние затраты МЕДОСМОТРЫ на 1 работающего,</t>
    </r>
    <r>
      <rPr>
        <i/>
        <sz val="10"/>
        <color theme="3" tint="-0.249977111117893"/>
        <rFont val="Times New Roman Cyr"/>
        <charset val="204"/>
      </rPr>
      <t xml:space="preserve"> </t>
    </r>
    <r>
      <rPr>
        <b/>
        <i/>
        <sz val="10"/>
        <color theme="9" tint="-0.249977111117893"/>
        <rFont val="Times New Roman Cyr"/>
        <charset val="204"/>
      </rPr>
      <t>рублей</t>
    </r>
  </si>
  <si>
    <t>9.2.4</t>
  </si>
  <si>
    <t>9.2.4.1</t>
  </si>
  <si>
    <r>
      <rPr>
        <i/>
        <sz val="10"/>
        <color theme="4" tint="-0.249977111117893"/>
        <rFont val="Times New Roman Cyr"/>
        <charset val="204"/>
      </rPr>
      <t>средние затраты ОБУЧЕНИЕ на 1 работающего,</t>
    </r>
    <r>
      <rPr>
        <i/>
        <sz val="10"/>
        <color theme="3" tint="-0.249977111117893"/>
        <rFont val="Times New Roman Cyr"/>
        <charset val="204"/>
      </rPr>
      <t xml:space="preserve">  </t>
    </r>
    <r>
      <rPr>
        <b/>
        <i/>
        <sz val="10"/>
        <color theme="9" tint="-0.249977111117893"/>
        <rFont val="Times New Roman Cyr"/>
        <charset val="204"/>
      </rPr>
      <t>рублей</t>
    </r>
  </si>
  <si>
    <t>9.2.5</t>
  </si>
  <si>
    <t>9.2.5.1</t>
  </si>
  <si>
    <r>
      <rPr>
        <i/>
        <sz val="10"/>
        <color theme="4" tint="-0.249977111117893"/>
        <rFont val="Times New Roman Cyr"/>
        <charset val="204"/>
      </rPr>
      <t xml:space="preserve">средние затраты ДРУГИЕ на 1 работающего, </t>
    </r>
    <r>
      <rPr>
        <i/>
        <sz val="10"/>
        <color theme="3" tint="-0.249977111117893"/>
        <rFont val="Times New Roman Cyr"/>
        <charset val="204"/>
      </rPr>
      <t xml:space="preserve"> </t>
    </r>
    <r>
      <rPr>
        <b/>
        <i/>
        <sz val="10"/>
        <color theme="9" tint="-0.249977111117893"/>
        <rFont val="Times New Roman Cyr"/>
        <charset val="204"/>
      </rPr>
      <t>рублей</t>
    </r>
  </si>
  <si>
    <t>Председатель региональной организации Профсоюза</t>
  </si>
  <si>
    <t xml:space="preserve"> (Фамилия, И.О.)       </t>
  </si>
  <si>
    <t>Исполнитель</t>
  </si>
  <si>
    <t>(Должность)</t>
  </si>
  <si>
    <t>Дата:</t>
  </si>
  <si>
    <t xml:space="preserve">Примечания: </t>
  </si>
  <si>
    <t>к отчету прилагается пояснительная записка, раскрывающая деятельность региональной, межрегиональной организации Профсоюза, технического инспектора труда и внештатной технической инспекции, уполномоченных по охране труда по осуществлению профсоюзного контроля по защите прав членов профсоюза на охрану труда и здоровья</t>
  </si>
  <si>
    <t xml:space="preserve">тыс. руб.  </t>
  </si>
  <si>
    <t xml:space="preserve">приобретение спецодежды, спецобуви и др. СИЗ,    </t>
  </si>
  <si>
    <t xml:space="preserve">проведение медосмотров,                                                                          </t>
  </si>
  <si>
    <t>в т.ч. за счет возврата 20% страховых взносов из ФСС</t>
  </si>
  <si>
    <t xml:space="preserve">проведение  СОУТ,                                            </t>
  </si>
  <si>
    <t xml:space="preserve">проведение обучения по охране труда,                                        </t>
  </si>
  <si>
    <t xml:space="preserve">другие мероприятия.  </t>
  </si>
  <si>
    <t>КрФО</t>
  </si>
  <si>
    <t>2019</t>
  </si>
  <si>
    <t>Курская городская организация профсоюза работников народного образования и науки РФ</t>
  </si>
  <si>
    <t>Корякина И.В.</t>
  </si>
  <si>
    <t>Боева М.В.</t>
  </si>
  <si>
    <t xml:space="preserve">председатель территориальной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</si>
</sst>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F800]dddd\,\ mmmm\ dd\,\ yyyy"/>
  </numFmts>
  <fonts count="61" x14ac:knownFonts="1">
    <font>
      <sz val="11"/>
      <color theme="1"/>
      <name val="Calibri"/>
      <family val="2"/>
      <charset val="204"/>
      <scheme val="minor"/>
    </font>
    <font>
      <sz val="11"/>
      <color theme="1"/>
      <name val="Calibri"/>
      <family val="2"/>
      <charset val="204"/>
      <scheme val="minor"/>
    </font>
    <font>
      <sz val="10"/>
      <name val="Arial Cyr"/>
      <family val="2"/>
      <charset val="204"/>
    </font>
    <font>
      <sz val="10"/>
      <color indexed="9"/>
      <name val="Arial"/>
      <family val="2"/>
    </font>
    <font>
      <b/>
      <i/>
      <sz val="12"/>
      <color indexed="18"/>
      <name val="Times New Roman"/>
      <family val="1"/>
      <charset val="204"/>
    </font>
    <font>
      <sz val="10"/>
      <color indexed="18"/>
      <name val="Arial"/>
      <family val="2"/>
    </font>
    <font>
      <sz val="10"/>
      <color indexed="62"/>
      <name val="Arial"/>
      <family val="2"/>
    </font>
    <font>
      <b/>
      <sz val="12"/>
      <color indexed="18"/>
      <name val="Times New Roman Cyr"/>
      <family val="1"/>
      <charset val="204"/>
    </font>
    <font>
      <b/>
      <sz val="12"/>
      <color theme="4" tint="-0.249977111117893"/>
      <name val="Times New Roman Cyr"/>
      <family val="1"/>
      <charset val="204"/>
    </font>
    <font>
      <sz val="9"/>
      <color indexed="18"/>
      <name val="Arial"/>
      <family val="2"/>
    </font>
    <font>
      <sz val="10"/>
      <name val="Times New Roman"/>
      <family val="1"/>
      <charset val="204"/>
    </font>
    <font>
      <sz val="8"/>
      <color indexed="10"/>
      <name val="Arial Cyr"/>
      <family val="2"/>
      <charset val="204"/>
    </font>
    <font>
      <b/>
      <sz val="12"/>
      <color indexed="18"/>
      <name val="Times New Roman"/>
      <family val="1"/>
      <charset val="204"/>
    </font>
    <font>
      <sz val="10"/>
      <name val="Times New Roman Cyr"/>
      <family val="1"/>
      <charset val="204"/>
    </font>
    <font>
      <b/>
      <sz val="10"/>
      <name val="Times New Roman Cyr"/>
      <family val="1"/>
      <charset val="204"/>
    </font>
    <font>
      <u/>
      <sz val="10"/>
      <name val="Times New Roman"/>
      <family val="1"/>
      <charset val="204"/>
    </font>
    <font>
      <b/>
      <i/>
      <sz val="11"/>
      <name val="Times New Roman"/>
      <family val="1"/>
      <charset val="204"/>
    </font>
    <font>
      <sz val="10"/>
      <name val="Arial"/>
      <family val="2"/>
    </font>
    <font>
      <b/>
      <sz val="10"/>
      <name val="Arial"/>
      <family val="2"/>
      <charset val="204"/>
    </font>
    <font>
      <b/>
      <sz val="10"/>
      <name val="Arial Cyr"/>
      <charset val="204"/>
    </font>
    <font>
      <b/>
      <sz val="10"/>
      <name val="Times New Roman"/>
      <family val="1"/>
      <charset val="204"/>
    </font>
    <font>
      <b/>
      <sz val="8"/>
      <name val="Times New Roman"/>
      <family val="1"/>
      <charset val="204"/>
    </font>
    <font>
      <sz val="10"/>
      <name val="Arial Cyr"/>
      <charset val="204"/>
    </font>
    <font>
      <b/>
      <u/>
      <sz val="10"/>
      <name val="Arial Cyr"/>
      <charset val="204"/>
    </font>
    <font>
      <i/>
      <sz val="10"/>
      <color theme="4" tint="-0.249977111117893"/>
      <name val="Times New Roman Cyr"/>
      <charset val="204"/>
    </font>
    <font>
      <sz val="10"/>
      <color theme="4" tint="-0.249977111117893"/>
      <name val="Calibri"/>
      <family val="2"/>
      <charset val="204"/>
      <scheme val="minor"/>
    </font>
    <font>
      <b/>
      <sz val="11"/>
      <name val="Times New Roman Cyr"/>
      <family val="1"/>
      <charset val="204"/>
    </font>
    <font>
      <sz val="11"/>
      <name val="Calibri"/>
      <family val="2"/>
      <charset val="204"/>
      <scheme val="minor"/>
    </font>
    <font>
      <i/>
      <sz val="10"/>
      <color theme="4" tint="-0.249977111117893"/>
      <name val="Calibri"/>
      <family val="2"/>
      <charset val="204"/>
      <scheme val="minor"/>
    </font>
    <font>
      <i/>
      <sz val="9"/>
      <color theme="4" tint="-0.499984740745262"/>
      <name val="Times New Roman Cyr"/>
      <charset val="204"/>
    </font>
    <font>
      <b/>
      <sz val="10"/>
      <color theme="4" tint="-0.249977111117893"/>
      <name val="Calibri"/>
      <family val="2"/>
      <charset val="204"/>
      <scheme val="minor"/>
    </font>
    <font>
      <b/>
      <sz val="10.5"/>
      <name val="Times New Roman Cyr"/>
      <family val="1"/>
      <charset val="204"/>
    </font>
    <font>
      <b/>
      <sz val="11"/>
      <name val="Times New Roman Cyr"/>
      <charset val="204"/>
    </font>
    <font>
      <b/>
      <sz val="10"/>
      <name val="Times New Roman Cyr"/>
      <charset val="204"/>
    </font>
    <font>
      <b/>
      <sz val="10"/>
      <color indexed="18"/>
      <name val="Times New Roman Cyr"/>
      <family val="1"/>
      <charset val="204"/>
    </font>
    <font>
      <sz val="10"/>
      <name val="Times New Roman Cyr"/>
      <charset val="204"/>
    </font>
    <font>
      <i/>
      <sz val="10"/>
      <color theme="3" tint="-0.249977111117893"/>
      <name val="Times New Roman Cyr"/>
      <charset val="204"/>
    </font>
    <font>
      <b/>
      <i/>
      <sz val="10"/>
      <color theme="9" tint="-0.249977111117893"/>
      <name val="Times New Roman Cyr"/>
      <charset val="204"/>
    </font>
    <font>
      <b/>
      <sz val="9"/>
      <name val="Times New Roman Cyr"/>
      <charset val="204"/>
    </font>
    <font>
      <b/>
      <sz val="10"/>
      <color theme="9" tint="-0.249977111117893"/>
      <name val="Calibri"/>
      <family val="2"/>
      <charset val="204"/>
      <scheme val="minor"/>
    </font>
    <font>
      <sz val="9"/>
      <name val="Times New Roman Cyr"/>
      <charset val="204"/>
    </font>
    <font>
      <i/>
      <sz val="10"/>
      <color theme="4" tint="-0.249977111117893"/>
      <name val="Arial Cyr"/>
      <charset val="204"/>
    </font>
    <font>
      <sz val="10"/>
      <color theme="4" tint="-0.249977111117893"/>
      <name val="Times New Roman Cyr"/>
      <family val="1"/>
      <charset val="204"/>
    </font>
    <font>
      <i/>
      <sz val="11"/>
      <name val="Times New Roman"/>
      <family val="1"/>
      <charset val="204"/>
    </font>
    <font>
      <i/>
      <sz val="10"/>
      <name val="Times New Roman"/>
      <family val="1"/>
      <charset val="204"/>
    </font>
    <font>
      <i/>
      <sz val="8"/>
      <name val="Times New Roman Cyr"/>
      <family val="1"/>
      <charset val="204"/>
    </font>
    <font>
      <sz val="10"/>
      <name val="Times New Roman"/>
      <family val="1"/>
      <charset val="1"/>
    </font>
    <font>
      <b/>
      <sz val="11"/>
      <name val="Times New Roman"/>
      <family val="1"/>
      <charset val="1"/>
    </font>
    <font>
      <sz val="12"/>
      <name val="Times New Roman Cyr"/>
      <charset val="204"/>
    </font>
    <font>
      <sz val="9"/>
      <color indexed="10"/>
      <name val="Arial Cyr"/>
      <family val="2"/>
      <charset val="204"/>
    </font>
    <font>
      <sz val="8"/>
      <name val="Arial Cyr"/>
      <family val="2"/>
      <charset val="204"/>
    </font>
    <font>
      <b/>
      <sz val="10"/>
      <color rgb="FF00B050"/>
      <name val="Arial"/>
      <family val="2"/>
      <charset val="204"/>
    </font>
    <font>
      <u/>
      <sz val="11"/>
      <color theme="10"/>
      <name val="Calibri"/>
      <family val="2"/>
      <charset val="204"/>
      <scheme val="minor"/>
    </font>
    <font>
      <u/>
      <sz val="8"/>
      <color theme="10"/>
      <name val="Calibri"/>
      <family val="2"/>
      <charset val="204"/>
      <scheme val="minor"/>
    </font>
    <font>
      <sz val="10"/>
      <color indexed="10"/>
      <name val="Arial Cyr"/>
      <charset val="204"/>
    </font>
    <font>
      <u/>
      <sz val="10"/>
      <name val="Arial Cyr"/>
      <family val="2"/>
      <charset val="204"/>
    </font>
    <font>
      <b/>
      <sz val="9"/>
      <color indexed="81"/>
      <name val="Tahoma"/>
      <family val="2"/>
      <charset val="204"/>
    </font>
    <font>
      <sz val="9"/>
      <color indexed="81"/>
      <name val="Tahoma"/>
      <family val="2"/>
      <charset val="204"/>
    </font>
    <font>
      <b/>
      <sz val="8"/>
      <color indexed="81"/>
      <name val="Tahoma"/>
      <family val="2"/>
      <charset val="204"/>
    </font>
    <font>
      <sz val="8"/>
      <color indexed="81"/>
      <name val="Tahoma"/>
      <family val="2"/>
      <charset val="204"/>
    </font>
    <font>
      <b/>
      <sz val="11"/>
      <color theme="4" tint="-0.249977111117893"/>
      <name val="Times New Roman Cyr"/>
      <family val="1"/>
      <charset val="204"/>
    </font>
  </fonts>
  <fills count="9">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theme="4" tint="0.79998168889431442"/>
      </patternFill>
    </fill>
  </fills>
  <borders count="62">
    <border>
      <left/>
      <right/>
      <top/>
      <bottom/>
      <diagonal/>
    </border>
    <border>
      <left/>
      <right/>
      <top/>
      <bottom style="thin">
        <color indexed="64"/>
      </bottom>
      <diagonal/>
    </border>
    <border>
      <left style="thin">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medium">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right style="medium">
        <color indexed="64"/>
      </right>
      <top style="thin">
        <color indexed="64"/>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64"/>
      </left>
      <right style="medium">
        <color indexed="64"/>
      </right>
      <top/>
      <bottom style="thin">
        <color indexed="8"/>
      </bottom>
      <diagonal/>
    </border>
    <border>
      <left/>
      <right style="medium">
        <color indexed="64"/>
      </right>
      <top/>
      <bottom style="thin">
        <color indexed="8"/>
      </bottom>
      <diagonal/>
    </border>
    <border>
      <left style="medium">
        <color indexed="64"/>
      </left>
      <right style="medium">
        <color indexed="64"/>
      </right>
      <top style="thin">
        <color theme="4" tint="0.39997558519241921"/>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64"/>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theme="4" tint="0.39997558519241921"/>
      </top>
      <bottom style="medium">
        <color indexed="64"/>
      </bottom>
      <diagonal/>
    </border>
    <border>
      <left style="medium">
        <color indexed="64"/>
      </left>
      <right style="medium">
        <color indexed="64"/>
      </right>
      <top style="thin">
        <color theme="4" tint="0.39997558519241921"/>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s>
  <cellStyleXfs count="4">
    <xf numFmtId="0" fontId="0" fillId="0" borderId="0"/>
    <xf numFmtId="9" fontId="1" fillId="0" borderId="0" applyFont="0" applyFill="0" applyBorder="0" applyAlignment="0" applyProtection="0"/>
    <xf numFmtId="0" fontId="2" fillId="0" borderId="0"/>
    <xf numFmtId="0" fontId="52" fillId="0" borderId="0" applyNumberFormat="0" applyFill="0" applyBorder="0" applyAlignment="0" applyProtection="0"/>
  </cellStyleXfs>
  <cellXfs count="268">
    <xf numFmtId="0" fontId="0" fillId="0" borderId="0" xfId="0"/>
    <xf numFmtId="0" fontId="5" fillId="0" borderId="0" xfId="2" applyNumberFormat="1" applyFont="1" applyFill="1" applyBorder="1" applyAlignment="1" applyProtection="1">
      <alignment vertical="top"/>
    </xf>
    <xf numFmtId="0" fontId="6" fillId="0" borderId="0" xfId="2" applyNumberFormat="1" applyFont="1" applyFill="1" applyBorder="1" applyAlignment="1" applyProtection="1">
      <alignment vertical="top"/>
    </xf>
    <xf numFmtId="0" fontId="2" fillId="0" borderId="0" xfId="2" applyAlignment="1">
      <alignment horizontal="center"/>
    </xf>
    <xf numFmtId="0" fontId="2" fillId="0" borderId="0" xfId="2"/>
    <xf numFmtId="0" fontId="7" fillId="0" borderId="0" xfId="2" applyNumberFormat="1" applyFont="1" applyFill="1" applyBorder="1" applyAlignment="1" applyProtection="1">
      <alignment horizontal="center" vertical="top"/>
    </xf>
    <xf numFmtId="0" fontId="5" fillId="0" borderId="0" xfId="2" applyNumberFormat="1" applyFont="1" applyFill="1" applyBorder="1" applyAlignment="1" applyProtection="1">
      <alignment horizontal="right" vertical="center"/>
    </xf>
    <xf numFmtId="49" fontId="8" fillId="2" borderId="1" xfId="2" applyNumberFormat="1" applyFont="1" applyFill="1" applyBorder="1" applyAlignment="1" applyProtection="1">
      <alignment horizontal="center" vertical="center"/>
      <protection locked="0"/>
    </xf>
    <xf numFmtId="0" fontId="9" fillId="0" borderId="0" xfId="2" applyNumberFormat="1" applyFont="1" applyFill="1" applyBorder="1" applyAlignment="1" applyProtection="1">
      <alignment vertical="top"/>
    </xf>
    <xf numFmtId="0" fontId="10" fillId="0" borderId="0" xfId="2" applyNumberFormat="1" applyFont="1" applyFill="1" applyBorder="1" applyAlignment="1" applyProtection="1">
      <alignment horizontal="center" vertical="top"/>
    </xf>
    <xf numFmtId="0" fontId="11" fillId="0" borderId="0" xfId="2" applyFont="1" applyBorder="1" applyAlignment="1" applyProtection="1">
      <alignment horizontal="left" vertical="center"/>
    </xf>
    <xf numFmtId="0" fontId="12" fillId="0" borderId="0" xfId="2" applyNumberFormat="1" applyFont="1" applyFill="1" applyBorder="1" applyAlignment="1" applyProtection="1">
      <alignment horizontal="left" vertical="center"/>
    </xf>
    <xf numFmtId="0" fontId="13" fillId="0" borderId="0" xfId="2" applyNumberFormat="1" applyFont="1" applyFill="1" applyBorder="1" applyAlignment="1" applyProtection="1">
      <alignment horizontal="left" vertical="center"/>
    </xf>
    <xf numFmtId="0" fontId="13" fillId="0" borderId="0" xfId="2" applyNumberFormat="1" applyFont="1" applyFill="1" applyBorder="1" applyAlignment="1" applyProtection="1">
      <alignment horizontal="right" vertical="center"/>
    </xf>
    <xf numFmtId="0" fontId="10" fillId="0" borderId="0" xfId="2" applyNumberFormat="1" applyFont="1" applyFill="1" applyBorder="1" applyAlignment="1" applyProtection="1">
      <alignment horizontal="left" vertical="center"/>
    </xf>
    <xf numFmtId="0" fontId="10" fillId="0" borderId="0" xfId="2" applyNumberFormat="1" applyFont="1" applyFill="1" applyBorder="1" applyAlignment="1" applyProtection="1">
      <alignment horizontal="right" vertical="center"/>
    </xf>
    <xf numFmtId="0" fontId="2" fillId="0" borderId="2" xfId="2" applyBorder="1"/>
    <xf numFmtId="0" fontId="16" fillId="0" borderId="1" xfId="2" applyNumberFormat="1" applyFont="1" applyFill="1" applyBorder="1" applyAlignment="1" applyProtection="1">
      <alignment vertical="center"/>
    </xf>
    <xf numFmtId="0" fontId="17" fillId="0" borderId="1" xfId="2" applyNumberFormat="1" applyFont="1" applyFill="1" applyBorder="1" applyAlignment="1" applyProtection="1">
      <alignment vertical="top"/>
    </xf>
    <xf numFmtId="0" fontId="17" fillId="0" borderId="0" xfId="2" applyNumberFormat="1" applyFont="1" applyFill="1" applyBorder="1" applyAlignment="1" applyProtection="1">
      <alignment vertical="top"/>
    </xf>
    <xf numFmtId="0" fontId="18" fillId="0" borderId="0" xfId="2" applyNumberFormat="1" applyFont="1" applyFill="1" applyBorder="1" applyAlignment="1" applyProtection="1">
      <alignment horizontal="right" vertical="center"/>
    </xf>
    <xf numFmtId="0" fontId="19" fillId="0" borderId="2" xfId="2" applyFont="1" applyBorder="1"/>
    <xf numFmtId="0" fontId="20" fillId="0" borderId="3" xfId="2" applyNumberFormat="1" applyFont="1" applyFill="1" applyBorder="1" applyAlignment="1" applyProtection="1">
      <alignment vertical="top" wrapText="1"/>
    </xf>
    <xf numFmtId="3" fontId="13" fillId="2" borderId="2" xfId="2" applyNumberFormat="1" applyFont="1" applyFill="1" applyBorder="1" applyAlignment="1" applyProtection="1">
      <alignment horizontal="center" vertical="center"/>
    </xf>
    <xf numFmtId="0" fontId="19" fillId="0" borderId="0" xfId="2" applyFont="1" applyBorder="1"/>
    <xf numFmtId="0" fontId="20" fillId="0" borderId="3" xfId="2" applyNumberFormat="1" applyFont="1" applyFill="1" applyBorder="1" applyAlignment="1" applyProtection="1">
      <alignment horizontal="center" vertical="top" wrapText="1"/>
    </xf>
    <xf numFmtId="0" fontId="21" fillId="0" borderId="4" xfId="2" applyNumberFormat="1" applyFont="1" applyFill="1" applyBorder="1" applyAlignment="1" applyProtection="1">
      <alignment horizontal="left" vertical="center"/>
    </xf>
    <xf numFmtId="0" fontId="20" fillId="0" borderId="5" xfId="2" applyNumberFormat="1" applyFont="1" applyFill="1" applyBorder="1" applyAlignment="1" applyProtection="1">
      <alignment horizontal="center" vertical="top" wrapText="1"/>
    </xf>
    <xf numFmtId="0" fontId="20" fillId="0" borderId="6" xfId="2" applyNumberFormat="1" applyFont="1" applyFill="1" applyBorder="1" applyAlignment="1" applyProtection="1">
      <alignment horizontal="center" vertical="center"/>
    </xf>
    <xf numFmtId="0" fontId="20" fillId="0" borderId="4" xfId="2" applyNumberFormat="1" applyFont="1" applyFill="1" applyBorder="1" applyAlignment="1" applyProtection="1">
      <alignment vertical="center"/>
    </xf>
    <xf numFmtId="0" fontId="20" fillId="0" borderId="7" xfId="2" applyNumberFormat="1" applyFont="1" applyFill="1" applyBorder="1" applyAlignment="1" applyProtection="1">
      <alignment vertical="center"/>
    </xf>
    <xf numFmtId="0" fontId="20" fillId="0" borderId="5" xfId="2" applyNumberFormat="1" applyFont="1" applyFill="1" applyBorder="1" applyAlignment="1" applyProtection="1">
      <alignment vertical="center"/>
    </xf>
    <xf numFmtId="49" fontId="20" fillId="0" borderId="6" xfId="2" applyNumberFormat="1" applyFont="1" applyFill="1" applyBorder="1" applyAlignment="1" applyProtection="1">
      <alignment horizontal="center" vertical="center" wrapText="1"/>
    </xf>
    <xf numFmtId="0" fontId="22" fillId="0" borderId="0" xfId="2" applyFont="1"/>
    <xf numFmtId="49" fontId="2" fillId="0" borderId="6" xfId="2" applyNumberFormat="1" applyBorder="1" applyAlignment="1">
      <alignment horizontal="center" vertical="center"/>
    </xf>
    <xf numFmtId="0" fontId="14" fillId="0" borderId="4" xfId="2" applyNumberFormat="1" applyFont="1" applyFill="1" applyBorder="1" applyAlignment="1" applyProtection="1">
      <alignment vertical="center"/>
    </xf>
    <xf numFmtId="0" fontId="14" fillId="0" borderId="7" xfId="2" applyNumberFormat="1" applyFont="1" applyFill="1" applyBorder="1" applyAlignment="1" applyProtection="1">
      <alignment vertical="center"/>
    </xf>
    <xf numFmtId="0" fontId="14" fillId="0" borderId="5" xfId="2" applyNumberFormat="1" applyFont="1" applyFill="1" applyBorder="1" applyAlignment="1" applyProtection="1">
      <alignment vertical="center"/>
    </xf>
    <xf numFmtId="0" fontId="0" fillId="3" borderId="2" xfId="0" applyFill="1" applyBorder="1"/>
    <xf numFmtId="0" fontId="2" fillId="0" borderId="0" xfId="2" applyBorder="1"/>
    <xf numFmtId="49" fontId="2" fillId="0" borderId="9" xfId="2" applyNumberFormat="1" applyBorder="1" applyAlignment="1">
      <alignment horizontal="center" vertical="center"/>
    </xf>
    <xf numFmtId="0" fontId="0" fillId="4" borderId="2" xfId="0" applyFill="1" applyBorder="1"/>
    <xf numFmtId="49" fontId="2" fillId="0" borderId="10" xfId="2" applyNumberFormat="1" applyBorder="1" applyAlignment="1">
      <alignment horizontal="center" vertical="center"/>
    </xf>
    <xf numFmtId="0" fontId="14" fillId="0" borderId="11" xfId="2" applyNumberFormat="1" applyFont="1" applyFill="1" applyBorder="1" applyAlignment="1" applyProtection="1">
      <alignment horizontal="right" vertical="center"/>
    </xf>
    <xf numFmtId="0" fontId="24" fillId="0" borderId="11" xfId="2" applyNumberFormat="1" applyFont="1" applyFill="1" applyBorder="1" applyAlignment="1" applyProtection="1">
      <alignment horizontal="right" vertical="center"/>
    </xf>
    <xf numFmtId="3" fontId="13" fillId="0" borderId="8" xfId="2" applyNumberFormat="1" applyFont="1" applyFill="1" applyBorder="1" applyAlignment="1" applyProtection="1">
      <alignment horizontal="center" vertical="center"/>
      <protection locked="0"/>
    </xf>
    <xf numFmtId="3" fontId="13" fillId="0" borderId="12" xfId="2" applyNumberFormat="1" applyFont="1" applyFill="1" applyBorder="1" applyAlignment="1" applyProtection="1">
      <alignment horizontal="center" vertical="center"/>
      <protection locked="0"/>
    </xf>
    <xf numFmtId="0" fontId="2" fillId="0" borderId="2" xfId="2" applyBorder="1" applyProtection="1"/>
    <xf numFmtId="49" fontId="14" fillId="5" borderId="8" xfId="2" applyNumberFormat="1" applyFont="1" applyFill="1" applyBorder="1" applyAlignment="1" applyProtection="1">
      <alignment horizontal="center" vertical="center"/>
    </xf>
    <xf numFmtId="0" fontId="26" fillId="0" borderId="13" xfId="2" applyNumberFormat="1" applyFont="1" applyFill="1" applyBorder="1" applyAlignment="1" applyProtection="1">
      <alignment vertical="center"/>
    </xf>
    <xf numFmtId="0" fontId="26" fillId="0" borderId="14" xfId="2" applyNumberFormat="1" applyFont="1" applyFill="1" applyBorder="1" applyAlignment="1" applyProtection="1">
      <alignment vertical="center"/>
    </xf>
    <xf numFmtId="0" fontId="26" fillId="0" borderId="12" xfId="2" applyNumberFormat="1" applyFont="1" applyFill="1" applyBorder="1" applyAlignment="1" applyProtection="1">
      <alignment vertical="center"/>
    </xf>
    <xf numFmtId="3" fontId="13" fillId="0" borderId="15" xfId="2" applyNumberFormat="1" applyFont="1" applyFill="1" applyBorder="1" applyAlignment="1" applyProtection="1">
      <alignment horizontal="center" vertical="center"/>
      <protection locked="0"/>
    </xf>
    <xf numFmtId="3" fontId="13" fillId="0" borderId="16" xfId="2" applyNumberFormat="1" applyFont="1" applyFill="1" applyBorder="1" applyAlignment="1" applyProtection="1">
      <alignment horizontal="center" vertical="center"/>
      <protection locked="0"/>
    </xf>
    <xf numFmtId="49" fontId="13" fillId="5" borderId="15" xfId="2" applyNumberFormat="1" applyFont="1" applyFill="1" applyBorder="1" applyAlignment="1" applyProtection="1">
      <alignment horizontal="center" vertical="center"/>
    </xf>
    <xf numFmtId="0" fontId="27" fillId="0" borderId="17" xfId="2" applyNumberFormat="1" applyFont="1" applyFill="1" applyBorder="1" applyAlignment="1" applyProtection="1">
      <alignment vertical="center"/>
    </xf>
    <xf numFmtId="0" fontId="27" fillId="0" borderId="18" xfId="2" applyNumberFormat="1" applyFont="1" applyFill="1" applyBorder="1" applyAlignment="1" applyProtection="1">
      <alignment vertical="center"/>
    </xf>
    <xf numFmtId="0" fontId="27" fillId="0" borderId="16" xfId="2" applyNumberFormat="1" applyFont="1" applyFill="1" applyBorder="1" applyAlignment="1" applyProtection="1">
      <alignment vertical="center"/>
    </xf>
    <xf numFmtId="0" fontId="19" fillId="0" borderId="2" xfId="2" applyFont="1" applyBorder="1" applyProtection="1"/>
    <xf numFmtId="49" fontId="13" fillId="0" borderId="15" xfId="2" applyNumberFormat="1" applyFont="1" applyFill="1" applyBorder="1" applyAlignment="1" applyProtection="1">
      <alignment horizontal="center" vertical="center"/>
    </xf>
    <xf numFmtId="0" fontId="27" fillId="0" borderId="0" xfId="2" applyNumberFormat="1" applyFont="1" applyFill="1" applyBorder="1" applyAlignment="1" applyProtection="1">
      <alignment horizontal="right" vertical="center" indent="1"/>
    </xf>
    <xf numFmtId="0" fontId="27" fillId="0" borderId="1" xfId="2" applyNumberFormat="1" applyFont="1" applyFill="1" applyBorder="1" applyAlignment="1" applyProtection="1">
      <alignment vertical="center"/>
    </xf>
    <xf numFmtId="0" fontId="28" fillId="0" borderId="19" xfId="2" applyNumberFormat="1" applyFont="1" applyFill="1" applyBorder="1" applyAlignment="1" applyProtection="1">
      <alignment horizontal="right" vertical="center"/>
    </xf>
    <xf numFmtId="4" fontId="25" fillId="0" borderId="20" xfId="2" applyNumberFormat="1" applyFont="1" applyFill="1" applyBorder="1" applyAlignment="1" applyProtection="1">
      <alignment vertical="center"/>
    </xf>
    <xf numFmtId="4" fontId="25" fillId="0" borderId="19" xfId="2" applyNumberFormat="1" applyFont="1" applyFill="1" applyBorder="1" applyAlignment="1" applyProtection="1">
      <alignment vertical="center"/>
    </xf>
    <xf numFmtId="4" fontId="25" fillId="0" borderId="2" xfId="2" applyNumberFormat="1" applyFont="1" applyFill="1" applyBorder="1" applyAlignment="1" applyProtection="1">
      <alignment vertical="center"/>
    </xf>
    <xf numFmtId="0" fontId="28" fillId="0" borderId="16" xfId="2" applyNumberFormat="1" applyFont="1" applyFill="1" applyBorder="1" applyAlignment="1" applyProtection="1">
      <alignment horizontal="right" vertical="center"/>
    </xf>
    <xf numFmtId="4" fontId="25" fillId="0" borderId="15" xfId="2" applyNumberFormat="1" applyFont="1" applyFill="1" applyBorder="1" applyAlignment="1" applyProtection="1">
      <alignment vertical="center"/>
    </xf>
    <xf numFmtId="4" fontId="25" fillId="0" borderId="16" xfId="2" applyNumberFormat="1" applyFont="1" applyFill="1" applyBorder="1" applyAlignment="1" applyProtection="1">
      <alignment vertical="center"/>
    </xf>
    <xf numFmtId="49" fontId="13" fillId="0" borderId="21" xfId="2" applyNumberFormat="1" applyFont="1" applyFill="1" applyBorder="1" applyAlignment="1" applyProtection="1">
      <alignment horizontal="center" vertical="center"/>
    </xf>
    <xf numFmtId="0" fontId="2" fillId="0" borderId="3" xfId="2" applyBorder="1" applyAlignment="1"/>
    <xf numFmtId="0" fontId="28" fillId="0" borderId="22" xfId="2" applyNumberFormat="1" applyFont="1" applyFill="1" applyBorder="1" applyAlignment="1" applyProtection="1">
      <alignment horizontal="right" vertical="center"/>
    </xf>
    <xf numFmtId="4" fontId="25" fillId="0" borderId="21" xfId="2" applyNumberFormat="1" applyFont="1" applyBorder="1" applyAlignment="1" applyProtection="1"/>
    <xf numFmtId="4" fontId="25" fillId="0" borderId="23" xfId="2" applyNumberFormat="1" applyFont="1" applyBorder="1" applyAlignment="1" applyProtection="1"/>
    <xf numFmtId="49" fontId="14" fillId="0" borderId="8" xfId="2" applyNumberFormat="1" applyFont="1" applyFill="1" applyBorder="1" applyAlignment="1" applyProtection="1">
      <alignment horizontal="center" vertical="center"/>
    </xf>
    <xf numFmtId="0" fontId="26" fillId="0" borderId="24" xfId="2" applyNumberFormat="1" applyFont="1" applyFill="1" applyBorder="1" applyAlignment="1" applyProtection="1">
      <alignment vertical="center"/>
    </xf>
    <xf numFmtId="0" fontId="26" fillId="0" borderId="25" xfId="2" applyNumberFormat="1" applyFont="1" applyFill="1" applyBorder="1" applyAlignment="1" applyProtection="1">
      <alignment vertical="center"/>
    </xf>
    <xf numFmtId="0" fontId="26" fillId="0" borderId="26" xfId="2" applyNumberFormat="1" applyFont="1" applyFill="1" applyBorder="1" applyAlignment="1" applyProtection="1">
      <alignment vertical="center"/>
    </xf>
    <xf numFmtId="0" fontId="27" fillId="0" borderId="27" xfId="2" applyNumberFormat="1" applyFont="1" applyFill="1" applyBorder="1" applyAlignment="1" applyProtection="1">
      <alignment vertical="center"/>
    </xf>
    <xf numFmtId="0" fontId="27" fillId="0" borderId="28" xfId="2" applyNumberFormat="1" applyFont="1" applyFill="1" applyBorder="1" applyAlignment="1" applyProtection="1">
      <alignment vertical="center"/>
    </xf>
    <xf numFmtId="0" fontId="27" fillId="0" borderId="29" xfId="2" applyNumberFormat="1" applyFont="1" applyFill="1" applyBorder="1" applyAlignment="1" applyProtection="1">
      <alignment vertical="center"/>
    </xf>
    <xf numFmtId="0" fontId="27" fillId="0" borderId="30" xfId="2" applyNumberFormat="1" applyFont="1" applyFill="1" applyBorder="1" applyAlignment="1" applyProtection="1">
      <alignment vertical="center"/>
    </xf>
    <xf numFmtId="0" fontId="27" fillId="0" borderId="31" xfId="2" applyNumberFormat="1" applyFont="1" applyFill="1" applyBorder="1" applyAlignment="1" applyProtection="1">
      <alignment vertical="center"/>
    </xf>
    <xf numFmtId="0" fontId="27" fillId="0" borderId="32" xfId="2" applyNumberFormat="1" applyFont="1" applyFill="1" applyBorder="1" applyAlignment="1" applyProtection="1">
      <alignment vertical="center"/>
    </xf>
    <xf numFmtId="0" fontId="2" fillId="0" borderId="0" xfId="2" applyAlignment="1">
      <alignment horizontal="right"/>
    </xf>
    <xf numFmtId="0" fontId="2" fillId="0" borderId="0" xfId="2" applyProtection="1"/>
    <xf numFmtId="0" fontId="29" fillId="0" borderId="33" xfId="2" applyFont="1" applyBorder="1" applyAlignment="1" applyProtection="1">
      <alignment horizontal="right" vertical="center"/>
    </xf>
    <xf numFmtId="0" fontId="0" fillId="0" borderId="0" xfId="0" applyProtection="1"/>
    <xf numFmtId="49" fontId="13" fillId="0" borderId="20" xfId="2" applyNumberFormat="1" applyFont="1" applyFill="1" applyBorder="1" applyAlignment="1" applyProtection="1">
      <alignment horizontal="center" vertical="center"/>
    </xf>
    <xf numFmtId="0" fontId="27" fillId="0" borderId="0" xfId="2" applyNumberFormat="1" applyFont="1" applyFill="1" applyBorder="1" applyAlignment="1" applyProtection="1">
      <alignment horizontal="right" vertical="center"/>
    </xf>
    <xf numFmtId="0" fontId="27" fillId="0" borderId="1" xfId="2" applyNumberFormat="1" applyFont="1" applyFill="1" applyBorder="1" applyAlignment="1" applyProtection="1">
      <alignment horizontal="right" vertical="center"/>
    </xf>
    <xf numFmtId="0" fontId="27" fillId="0" borderId="34" xfId="2" applyNumberFormat="1" applyFont="1" applyFill="1" applyBorder="1" applyAlignment="1" applyProtection="1">
      <alignment horizontal="right" vertical="center"/>
    </xf>
    <xf numFmtId="0" fontId="28" fillId="0" borderId="35" xfId="2" applyNumberFormat="1" applyFont="1" applyFill="1" applyBorder="1" applyAlignment="1" applyProtection="1">
      <alignment horizontal="right" vertical="center"/>
    </xf>
    <xf numFmtId="164" fontId="30" fillId="0" borderId="15" xfId="2" applyNumberFormat="1" applyFont="1" applyBorder="1" applyAlignment="1" applyProtection="1"/>
    <xf numFmtId="164" fontId="30" fillId="0" borderId="16" xfId="2" applyNumberFormat="1" applyFont="1" applyBorder="1" applyAlignment="1" applyProtection="1"/>
    <xf numFmtId="0" fontId="27" fillId="0" borderId="18" xfId="2" applyNumberFormat="1" applyFont="1" applyFill="1" applyBorder="1" applyAlignment="1" applyProtection="1">
      <alignment horizontal="right" vertical="center"/>
    </xf>
    <xf numFmtId="0" fontId="28" fillId="0" borderId="36" xfId="2" applyNumberFormat="1" applyFont="1" applyFill="1" applyBorder="1" applyAlignment="1" applyProtection="1">
      <alignment horizontal="right" vertical="center"/>
    </xf>
    <xf numFmtId="0" fontId="27" fillId="0" borderId="37" xfId="2" applyNumberFormat="1" applyFont="1" applyFill="1" applyBorder="1" applyAlignment="1" applyProtection="1">
      <alignment horizontal="right" vertical="center"/>
    </xf>
    <xf numFmtId="49" fontId="13" fillId="0" borderId="10" xfId="2" applyNumberFormat="1" applyFont="1" applyFill="1" applyBorder="1" applyAlignment="1" applyProtection="1">
      <alignment horizontal="center" vertical="center"/>
    </xf>
    <xf numFmtId="0" fontId="28" fillId="0" borderId="38" xfId="2" applyNumberFormat="1" applyFont="1" applyFill="1" applyBorder="1" applyAlignment="1" applyProtection="1">
      <alignment horizontal="right" vertical="center"/>
    </xf>
    <xf numFmtId="0" fontId="31" fillId="0" borderId="24" xfId="2" applyNumberFormat="1" applyFont="1" applyFill="1" applyBorder="1" applyAlignment="1" applyProtection="1">
      <alignment vertical="center"/>
    </xf>
    <xf numFmtId="0" fontId="31" fillId="0" borderId="25" xfId="2" applyNumberFormat="1" applyFont="1" applyFill="1" applyBorder="1" applyAlignment="1" applyProtection="1">
      <alignment vertical="center"/>
    </xf>
    <xf numFmtId="0" fontId="31" fillId="0" borderId="26" xfId="2" applyNumberFormat="1" applyFont="1" applyFill="1" applyBorder="1" applyAlignment="1" applyProtection="1">
      <alignment vertical="center"/>
    </xf>
    <xf numFmtId="0" fontId="28" fillId="0" borderId="39" xfId="2" applyNumberFormat="1" applyFont="1" applyFill="1" applyBorder="1" applyAlignment="1" applyProtection="1">
      <alignment horizontal="right" vertical="center"/>
    </xf>
    <xf numFmtId="49" fontId="13" fillId="0" borderId="9" xfId="2" applyNumberFormat="1" applyFont="1" applyFill="1" applyBorder="1" applyAlignment="1" applyProtection="1">
      <alignment horizontal="center" vertical="center"/>
    </xf>
    <xf numFmtId="0" fontId="28" fillId="0" borderId="40" xfId="2" applyNumberFormat="1" applyFont="1" applyFill="1" applyBorder="1" applyAlignment="1" applyProtection="1">
      <alignment horizontal="right" vertical="center"/>
    </xf>
    <xf numFmtId="0" fontId="32" fillId="0" borderId="13" xfId="2" applyNumberFormat="1" applyFont="1" applyFill="1" applyBorder="1" applyAlignment="1" applyProtection="1">
      <alignment vertical="center"/>
    </xf>
    <xf numFmtId="0" fontId="32" fillId="0" borderId="14" xfId="2" applyNumberFormat="1" applyFont="1" applyFill="1" applyBorder="1" applyAlignment="1" applyProtection="1">
      <alignment vertical="center"/>
    </xf>
    <xf numFmtId="0" fontId="32" fillId="0" borderId="12" xfId="2" applyNumberFormat="1" applyFont="1" applyFill="1" applyBorder="1" applyAlignment="1" applyProtection="1">
      <alignment vertical="center"/>
    </xf>
    <xf numFmtId="3" fontId="33" fillId="6" borderId="8" xfId="2" applyNumberFormat="1" applyFont="1" applyFill="1" applyBorder="1" applyAlignment="1" applyProtection="1">
      <alignment horizontal="center" vertical="center"/>
    </xf>
    <xf numFmtId="3" fontId="33" fillId="6" borderId="12" xfId="2" applyNumberFormat="1" applyFont="1" applyFill="1" applyBorder="1" applyAlignment="1" applyProtection="1">
      <alignment horizontal="center" vertical="center"/>
    </xf>
    <xf numFmtId="0" fontId="27" fillId="0" borderId="41" xfId="2" applyNumberFormat="1" applyFont="1" applyFill="1" applyBorder="1" applyAlignment="1" applyProtection="1">
      <alignment vertical="center"/>
    </xf>
    <xf numFmtId="0" fontId="27" fillId="0" borderId="42" xfId="2" applyNumberFormat="1" applyFont="1" applyFill="1" applyBorder="1" applyAlignment="1" applyProtection="1">
      <alignment vertical="center"/>
    </xf>
    <xf numFmtId="0" fontId="27" fillId="0" borderId="43" xfId="2" applyNumberFormat="1" applyFont="1" applyFill="1" applyBorder="1" applyAlignment="1" applyProtection="1">
      <alignment vertical="center"/>
    </xf>
    <xf numFmtId="0" fontId="27" fillId="0" borderId="44" xfId="2" applyNumberFormat="1" applyFont="1" applyFill="1" applyBorder="1" applyAlignment="1" applyProtection="1">
      <alignment vertical="center"/>
    </xf>
    <xf numFmtId="0" fontId="27" fillId="0" borderId="45" xfId="2" applyNumberFormat="1" applyFont="1" applyFill="1" applyBorder="1" applyAlignment="1" applyProtection="1">
      <alignment vertical="center"/>
    </xf>
    <xf numFmtId="0" fontId="27" fillId="0" borderId="46" xfId="2" applyNumberFormat="1" applyFont="1" applyFill="1" applyBorder="1" applyAlignment="1" applyProtection="1">
      <alignment vertical="center"/>
    </xf>
    <xf numFmtId="0" fontId="34" fillId="7" borderId="47" xfId="2" applyNumberFormat="1" applyFont="1" applyFill="1" applyBorder="1" applyAlignment="1" applyProtection="1">
      <alignment horizontal="center" vertical="center"/>
    </xf>
    <xf numFmtId="0" fontId="34" fillId="7" borderId="48" xfId="2" applyNumberFormat="1" applyFont="1" applyFill="1" applyBorder="1" applyAlignment="1" applyProtection="1">
      <alignment horizontal="center" vertical="center"/>
    </xf>
    <xf numFmtId="0" fontId="28" fillId="0" borderId="18" xfId="2" applyNumberFormat="1" applyFont="1" applyFill="1" applyBorder="1" applyAlignment="1" applyProtection="1">
      <alignment vertical="center"/>
    </xf>
    <xf numFmtId="0" fontId="28" fillId="0" borderId="17" xfId="2" applyNumberFormat="1" applyFont="1" applyFill="1" applyBorder="1" applyAlignment="1" applyProtection="1">
      <alignment horizontal="right" vertical="center"/>
    </xf>
    <xf numFmtId="0" fontId="2" fillId="0" borderId="0" xfId="2" applyAlignment="1">
      <alignment horizontal="center" vertical="center"/>
    </xf>
    <xf numFmtId="0" fontId="28" fillId="0" borderId="50" xfId="2" applyNumberFormat="1" applyFont="1" applyFill="1" applyBorder="1" applyAlignment="1" applyProtection="1">
      <alignment vertical="center"/>
    </xf>
    <xf numFmtId="0" fontId="27" fillId="0" borderId="18" xfId="2" applyNumberFormat="1" applyFont="1" applyFill="1" applyBorder="1" applyAlignment="1" applyProtection="1">
      <alignment vertical="top"/>
    </xf>
    <xf numFmtId="0" fontId="27" fillId="0" borderId="18" xfId="2" applyFont="1" applyBorder="1"/>
    <xf numFmtId="0" fontId="34" fillId="7" borderId="52" xfId="2" applyNumberFormat="1" applyFont="1" applyFill="1" applyBorder="1" applyAlignment="1" applyProtection="1">
      <alignment horizontal="center" vertical="center"/>
    </xf>
    <xf numFmtId="0" fontId="27" fillId="0" borderId="17" xfId="2" applyFont="1" applyBorder="1" applyAlignment="1">
      <alignment vertical="center"/>
    </xf>
    <xf numFmtId="0" fontId="27" fillId="0" borderId="18" xfId="2" applyFont="1" applyBorder="1" applyAlignment="1">
      <alignment vertical="center"/>
    </xf>
    <xf numFmtId="0" fontId="27" fillId="0" borderId="16" xfId="2" applyFont="1" applyBorder="1" applyAlignment="1">
      <alignment vertical="center"/>
    </xf>
    <xf numFmtId="0" fontId="27" fillId="0" borderId="17" xfId="2" applyFont="1" applyBorder="1" applyAlignment="1">
      <alignment horizontal="right" vertical="center"/>
    </xf>
    <xf numFmtId="49" fontId="14" fillId="0" borderId="20" xfId="2" applyNumberFormat="1" applyFont="1" applyFill="1" applyBorder="1" applyAlignment="1" applyProtection="1">
      <alignment horizontal="center" vertical="center"/>
    </xf>
    <xf numFmtId="0" fontId="26" fillId="0" borderId="17" xfId="2" applyNumberFormat="1" applyFont="1" applyFill="1" applyBorder="1" applyAlignment="1" applyProtection="1">
      <alignment vertical="center"/>
    </xf>
    <xf numFmtId="0" fontId="26" fillId="0" borderId="18" xfId="2" applyNumberFormat="1" applyFont="1" applyFill="1" applyBorder="1" applyAlignment="1" applyProtection="1">
      <alignment vertical="center"/>
    </xf>
    <xf numFmtId="49" fontId="14" fillId="0" borderId="15" xfId="2" applyNumberFormat="1" applyFont="1" applyFill="1" applyBorder="1" applyAlignment="1" applyProtection="1">
      <alignment horizontal="center" vertical="center"/>
    </xf>
    <xf numFmtId="0" fontId="27" fillId="0" borderId="18" xfId="2" applyFont="1" applyBorder="1" applyAlignment="1">
      <alignment horizontal="left" vertical="center"/>
    </xf>
    <xf numFmtId="0" fontId="19" fillId="0" borderId="0" xfId="2" applyFont="1" applyProtection="1"/>
    <xf numFmtId="0" fontId="27" fillId="0" borderId="50" xfId="2" applyFont="1" applyBorder="1" applyAlignment="1">
      <alignment vertical="center"/>
    </xf>
    <xf numFmtId="0" fontId="27" fillId="0" borderId="23" xfId="2" applyFont="1" applyBorder="1" applyAlignment="1">
      <alignment vertical="center"/>
    </xf>
    <xf numFmtId="3" fontId="33" fillId="0" borderId="2" xfId="2" applyNumberFormat="1" applyFont="1" applyFill="1" applyBorder="1" applyAlignment="1" applyProtection="1">
      <alignment horizontal="center" vertical="center"/>
    </xf>
    <xf numFmtId="0" fontId="2" fillId="0" borderId="0" xfId="2" quotePrefix="1"/>
    <xf numFmtId="49" fontId="35" fillId="0" borderId="10" xfId="2" applyNumberFormat="1" applyFont="1" applyFill="1" applyBorder="1" applyAlignment="1" applyProtection="1">
      <alignment horizontal="center" vertical="center"/>
    </xf>
    <xf numFmtId="0" fontId="26" fillId="0" borderId="0" xfId="2" applyNumberFormat="1" applyFont="1" applyFill="1" applyBorder="1" applyAlignment="1" applyProtection="1">
      <alignment horizontal="left" vertical="center" wrapText="1" indent="1"/>
    </xf>
    <xf numFmtId="0" fontId="36" fillId="0" borderId="0" xfId="2" applyNumberFormat="1" applyFont="1" applyFill="1" applyBorder="1" applyAlignment="1" applyProtection="1">
      <alignment horizontal="right" vertical="center" indent="1"/>
    </xf>
    <xf numFmtId="4" fontId="25" fillId="8" borderId="2" xfId="0" applyNumberFormat="1" applyFont="1" applyFill="1" applyBorder="1" applyAlignment="1" applyProtection="1"/>
    <xf numFmtId="0" fontId="32" fillId="0" borderId="14" xfId="2" applyFont="1" applyBorder="1" applyAlignment="1" applyProtection="1"/>
    <xf numFmtId="0" fontId="38" fillId="0" borderId="0" xfId="2" applyFont="1" applyBorder="1" applyAlignment="1" applyProtection="1">
      <alignment horizontal="left" wrapText="1"/>
    </xf>
    <xf numFmtId="49" fontId="33" fillId="0" borderId="8" xfId="2" applyNumberFormat="1" applyFont="1" applyFill="1" applyBorder="1" applyAlignment="1" applyProtection="1">
      <alignment horizontal="center" vertical="center"/>
    </xf>
    <xf numFmtId="0" fontId="26" fillId="0" borderId="13" xfId="2" applyFont="1" applyBorder="1" applyAlignment="1" applyProtection="1">
      <alignment vertical="center"/>
    </xf>
    <xf numFmtId="0" fontId="26" fillId="0" borderId="14" xfId="2" applyFont="1" applyBorder="1" applyAlignment="1" applyProtection="1">
      <alignment vertical="center"/>
    </xf>
    <xf numFmtId="164" fontId="38" fillId="6" borderId="20" xfId="2" applyNumberFormat="1" applyFont="1" applyFill="1" applyBorder="1" applyAlignment="1" applyProtection="1">
      <alignment horizontal="center" vertical="center"/>
    </xf>
    <xf numFmtId="164" fontId="38" fillId="6" borderId="19" xfId="2" applyNumberFormat="1" applyFont="1" applyFill="1" applyBorder="1" applyAlignment="1" applyProtection="1">
      <alignment horizontal="center" vertical="center"/>
    </xf>
    <xf numFmtId="164" fontId="2" fillId="0" borderId="0" xfId="2" applyNumberFormat="1"/>
    <xf numFmtId="49" fontId="35" fillId="0" borderId="20" xfId="2" applyNumberFormat="1" applyFont="1" applyFill="1" applyBorder="1" applyAlignment="1" applyProtection="1">
      <alignment horizontal="center" vertical="center"/>
    </xf>
    <xf numFmtId="0" fontId="26" fillId="0" borderId="1" xfId="2" applyFont="1" applyBorder="1" applyAlignment="1" applyProtection="1">
      <alignment horizontal="left" vertical="center"/>
    </xf>
    <xf numFmtId="0" fontId="2" fillId="0" borderId="18" xfId="2" applyBorder="1" applyAlignment="1">
      <alignment vertical="center"/>
    </xf>
    <xf numFmtId="0" fontId="36" fillId="0" borderId="16" xfId="2" applyFont="1" applyBorder="1" applyAlignment="1" applyProtection="1">
      <alignment horizontal="right" vertical="center"/>
    </xf>
    <xf numFmtId="164" fontId="25" fillId="8" borderId="15" xfId="0" applyNumberFormat="1" applyFont="1" applyFill="1" applyBorder="1" applyAlignment="1" applyProtection="1"/>
    <xf numFmtId="0" fontId="2" fillId="0" borderId="0" xfId="2" applyAlignment="1">
      <alignment vertical="center"/>
    </xf>
    <xf numFmtId="0" fontId="36" fillId="0" borderId="0" xfId="2" applyFont="1" applyBorder="1" applyAlignment="1" applyProtection="1">
      <alignment horizontal="right" vertical="center"/>
    </xf>
    <xf numFmtId="3" fontId="25" fillId="8" borderId="20" xfId="0" applyNumberFormat="1" applyFont="1" applyFill="1" applyBorder="1" applyAlignment="1" applyProtection="1"/>
    <xf numFmtId="3" fontId="25" fillId="8" borderId="0" xfId="0" applyNumberFormat="1" applyFont="1" applyFill="1" applyBorder="1" applyAlignment="1" applyProtection="1"/>
    <xf numFmtId="49" fontId="35" fillId="0" borderId="15" xfId="2" applyNumberFormat="1" applyFont="1" applyFill="1" applyBorder="1" applyAlignment="1" applyProtection="1">
      <alignment horizontal="center" vertical="center"/>
    </xf>
    <xf numFmtId="0" fontId="27" fillId="0" borderId="17" xfId="2" applyFont="1" applyBorder="1" applyAlignment="1" applyProtection="1">
      <alignment vertical="center"/>
    </xf>
    <xf numFmtId="0" fontId="27" fillId="0" borderId="18" xfId="2" applyFont="1" applyBorder="1" applyAlignment="1" applyProtection="1">
      <alignment vertical="center"/>
    </xf>
    <xf numFmtId="0" fontId="39" fillId="0" borderId="18" xfId="2" applyFont="1" applyBorder="1" applyAlignment="1" applyProtection="1">
      <alignment horizontal="center" vertical="center" wrapText="1"/>
    </xf>
    <xf numFmtId="0" fontId="27" fillId="0" borderId="18" xfId="2" applyFont="1" applyBorder="1" applyAlignment="1" applyProtection="1">
      <alignment horizontal="right" vertical="center" wrapText="1"/>
    </xf>
    <xf numFmtId="0" fontId="41" fillId="0" borderId="0" xfId="2" applyFont="1" applyAlignment="1">
      <alignment horizontal="right" vertical="center"/>
    </xf>
    <xf numFmtId="10" fontId="42" fillId="0" borderId="15" xfId="1" applyNumberFormat="1" applyFont="1" applyFill="1" applyBorder="1" applyAlignment="1" applyProtection="1">
      <alignment horizontal="center" vertical="center"/>
    </xf>
    <xf numFmtId="0" fontId="2" fillId="0" borderId="2" xfId="2" applyBorder="1" applyAlignment="1">
      <alignment horizontal="right" vertical="center"/>
    </xf>
    <xf numFmtId="0" fontId="2" fillId="0" borderId="0" xfId="2" applyAlignment="1">
      <alignment horizontal="left" vertical="center"/>
    </xf>
    <xf numFmtId="0" fontId="27" fillId="0" borderId="16" xfId="2" applyFont="1" applyBorder="1" applyAlignment="1" applyProtection="1">
      <alignment vertical="center"/>
    </xf>
    <xf numFmtId="0" fontId="34" fillId="7" borderId="15" xfId="2" applyNumberFormat="1" applyFont="1" applyFill="1" applyBorder="1" applyAlignment="1" applyProtection="1">
      <alignment horizontal="center" vertical="center"/>
    </xf>
    <xf numFmtId="0" fontId="34" fillId="7" borderId="16" xfId="2" applyNumberFormat="1" applyFont="1" applyFill="1" applyBorder="1" applyAlignment="1" applyProtection="1">
      <alignment horizontal="center" vertical="center"/>
    </xf>
    <xf numFmtId="0" fontId="27" fillId="0" borderId="17" xfId="2" applyFont="1" applyBorder="1" applyAlignment="1" applyProtection="1">
      <alignment horizontal="left" vertical="center"/>
    </xf>
    <xf numFmtId="0" fontId="27" fillId="0" borderId="18" xfId="2" applyFont="1" applyBorder="1" applyAlignment="1" applyProtection="1">
      <alignment horizontal="left" vertical="center"/>
    </xf>
    <xf numFmtId="49" fontId="35" fillId="0" borderId="57" xfId="2" applyNumberFormat="1" applyFont="1" applyFill="1" applyBorder="1" applyAlignment="1" applyProtection="1">
      <alignment horizontal="center" vertical="center"/>
    </xf>
    <xf numFmtId="0" fontId="27" fillId="0" borderId="58" xfId="2" applyFont="1" applyBorder="1" applyAlignment="1" applyProtection="1">
      <alignment horizontal="right" vertical="center" wrapText="1"/>
    </xf>
    <xf numFmtId="49" fontId="35" fillId="0" borderId="21" xfId="2" applyNumberFormat="1" applyFont="1" applyFill="1" applyBorder="1" applyAlignment="1" applyProtection="1">
      <alignment horizontal="center" vertical="center"/>
    </xf>
    <xf numFmtId="3" fontId="25" fillId="5" borderId="9" xfId="0" applyNumberFormat="1" applyFont="1" applyFill="1" applyBorder="1" applyProtection="1"/>
    <xf numFmtId="0" fontId="43" fillId="0" borderId="0" xfId="2" applyFont="1"/>
    <xf numFmtId="0" fontId="44" fillId="0" borderId="0" xfId="2" applyFont="1"/>
    <xf numFmtId="0" fontId="43" fillId="0" borderId="0" xfId="2" applyFont="1" applyProtection="1"/>
    <xf numFmtId="0" fontId="45" fillId="0" borderId="0" xfId="2" applyNumberFormat="1" applyFont="1" applyFill="1" applyBorder="1" applyAlignment="1" applyProtection="1"/>
    <xf numFmtId="0" fontId="46" fillId="0" borderId="0" xfId="2" applyFont="1" applyBorder="1" applyAlignment="1"/>
    <xf numFmtId="0" fontId="46" fillId="0" borderId="0" xfId="2" applyFont="1" applyProtection="1"/>
    <xf numFmtId="0" fontId="47" fillId="0" borderId="0" xfId="2" applyFont="1" applyBorder="1" applyAlignment="1" applyProtection="1">
      <alignment horizontal="center"/>
    </xf>
    <xf numFmtId="0" fontId="45" fillId="0" borderId="0" xfId="2" applyNumberFormat="1" applyFont="1" applyFill="1" applyBorder="1" applyAlignment="1" applyProtection="1">
      <alignment horizontal="left"/>
    </xf>
    <xf numFmtId="0" fontId="16" fillId="0" borderId="1" xfId="2" applyFont="1" applyBorder="1" applyAlignment="1" applyProtection="1">
      <alignment vertical="center"/>
    </xf>
    <xf numFmtId="0" fontId="49" fillId="0" borderId="0" xfId="2" applyFont="1" applyBorder="1" applyAlignment="1">
      <alignment horizontal="center" vertical="center"/>
    </xf>
    <xf numFmtId="0" fontId="2" fillId="0" borderId="0" xfId="2" applyAlignment="1">
      <alignment horizontal="left"/>
    </xf>
    <xf numFmtId="0" fontId="43" fillId="0" borderId="0" xfId="2" applyFont="1" applyAlignment="1">
      <alignment vertical="center"/>
    </xf>
    <xf numFmtId="0" fontId="17" fillId="0" borderId="1" xfId="2" applyNumberFormat="1" applyFont="1" applyFill="1" applyBorder="1" applyAlignment="1" applyProtection="1">
      <alignment vertical="center"/>
    </xf>
    <xf numFmtId="0" fontId="17" fillId="0" borderId="34" xfId="2" applyNumberFormat="1" applyFont="1" applyFill="1" applyBorder="1" applyAlignment="1" applyProtection="1">
      <alignment vertical="center"/>
    </xf>
    <xf numFmtId="0" fontId="20" fillId="0" borderId="0" xfId="2" applyNumberFormat="1" applyFont="1" applyFill="1" applyBorder="1" applyAlignment="1" applyProtection="1">
      <alignment horizontal="right" vertical="center"/>
    </xf>
    <xf numFmtId="14" fontId="48" fillId="2" borderId="1" xfId="2" applyNumberFormat="1" applyFont="1" applyFill="1" applyBorder="1" applyAlignment="1" applyProtection="1">
      <alignment horizontal="center" vertical="center"/>
      <protection locked="0"/>
    </xf>
    <xf numFmtId="166" fontId="0" fillId="0" borderId="1" xfId="0" applyNumberFormat="1" applyBorder="1" applyAlignment="1" applyProtection="1"/>
    <xf numFmtId="0" fontId="45" fillId="0" borderId="0" xfId="2" applyNumberFormat="1" applyFont="1" applyFill="1" applyBorder="1" applyAlignment="1" applyProtection="1">
      <alignment horizontal="center" vertical="top"/>
    </xf>
    <xf numFmtId="0" fontId="50" fillId="0" borderId="0" xfId="2" applyFont="1" applyAlignment="1">
      <alignment horizontal="center"/>
    </xf>
    <xf numFmtId="0" fontId="54" fillId="0" borderId="0" xfId="2" applyFont="1" applyAlignment="1">
      <alignment vertical="top" wrapText="1"/>
    </xf>
    <xf numFmtId="0" fontId="54" fillId="0" borderId="0" xfId="2" applyFont="1" applyAlignment="1">
      <alignment horizontal="left" vertical="top" wrapText="1"/>
    </xf>
    <xf numFmtId="0" fontId="55" fillId="0" borderId="0" xfId="2" applyFont="1"/>
    <xf numFmtId="0" fontId="2" fillId="0" borderId="0" xfId="2" applyAlignment="1">
      <alignment vertical="top" wrapText="1"/>
    </xf>
    <xf numFmtId="0" fontId="2" fillId="0" borderId="0" xfId="2" applyAlignment="1">
      <alignment horizontal="left" vertical="top" wrapText="1"/>
    </xf>
    <xf numFmtId="0" fontId="23" fillId="0" borderId="0" xfId="2" applyFont="1"/>
    <xf numFmtId="0" fontId="36" fillId="0" borderId="22" xfId="2" applyFont="1" applyBorder="1" applyAlignment="1" applyProtection="1">
      <alignment horizontal="right"/>
    </xf>
    <xf numFmtId="164" fontId="25" fillId="8" borderId="9" xfId="0" applyNumberFormat="1" applyFont="1" applyFill="1" applyBorder="1" applyAlignment="1" applyProtection="1"/>
    <xf numFmtId="0" fontId="32" fillId="0" borderId="5" xfId="2" applyFont="1" applyBorder="1" applyAlignment="1" applyProtection="1"/>
    <xf numFmtId="0" fontId="28" fillId="0" borderId="60" xfId="2" applyNumberFormat="1" applyFont="1" applyFill="1" applyBorder="1" applyAlignment="1" applyProtection="1">
      <alignment horizontal="right" vertical="center"/>
    </xf>
    <xf numFmtId="0" fontId="27" fillId="0" borderId="23" xfId="2" applyNumberFormat="1" applyFont="1" applyFill="1" applyBorder="1" applyAlignment="1" applyProtection="1">
      <alignment vertical="center"/>
    </xf>
    <xf numFmtId="0" fontId="27" fillId="0" borderId="1" xfId="2" applyFont="1" applyBorder="1" applyAlignment="1" applyProtection="1">
      <alignment horizontal="right" vertical="center" wrapText="1"/>
    </xf>
    <xf numFmtId="0" fontId="39" fillId="0" borderId="16" xfId="2" applyFont="1" applyBorder="1" applyAlignment="1" applyProtection="1">
      <alignment horizontal="center" vertical="center" wrapText="1"/>
    </xf>
    <xf numFmtId="0" fontId="27" fillId="0" borderId="61" xfId="2" applyFont="1" applyBorder="1" applyAlignment="1" applyProtection="1">
      <alignment horizontal="left" vertical="center"/>
    </xf>
    <xf numFmtId="0" fontId="27" fillId="0" borderId="1" xfId="2" applyFont="1" applyBorder="1" applyAlignment="1" applyProtection="1">
      <alignment horizontal="left" vertical="center"/>
    </xf>
    <xf numFmtId="0" fontId="39" fillId="0" borderId="19" xfId="2" applyFont="1" applyBorder="1" applyAlignment="1" applyProtection="1">
      <alignment horizontal="center" vertical="center" wrapText="1"/>
    </xf>
    <xf numFmtId="0" fontId="2" fillId="0" borderId="17" xfId="2" applyBorder="1"/>
    <xf numFmtId="3" fontId="13" fillId="0" borderId="6" xfId="2" applyNumberFormat="1" applyFont="1" applyFill="1" applyBorder="1" applyAlignment="1" applyProtection="1">
      <alignment horizontal="center" vertical="center"/>
      <protection locked="0"/>
    </xf>
    <xf numFmtId="3" fontId="25" fillId="0" borderId="9" xfId="2" applyNumberFormat="1" applyFont="1" applyFill="1" applyBorder="1" applyAlignment="1" applyProtection="1">
      <alignment vertical="center"/>
      <protection locked="0"/>
    </xf>
    <xf numFmtId="3" fontId="13" fillId="0" borderId="20" xfId="2" applyNumberFormat="1" applyFont="1" applyFill="1" applyBorder="1" applyAlignment="1" applyProtection="1">
      <alignment horizontal="center" vertical="center"/>
      <protection locked="0"/>
    </xf>
    <xf numFmtId="3" fontId="13" fillId="0" borderId="21" xfId="2" applyNumberFormat="1" applyFont="1" applyFill="1" applyBorder="1" applyAlignment="1" applyProtection="1">
      <alignment horizontal="center" vertical="center"/>
      <protection locked="0"/>
    </xf>
    <xf numFmtId="4" fontId="25" fillId="0" borderId="20" xfId="2" applyNumberFormat="1" applyFont="1" applyFill="1" applyBorder="1" applyAlignment="1" applyProtection="1">
      <alignment vertical="center"/>
      <protection locked="0"/>
    </xf>
    <xf numFmtId="4" fontId="25" fillId="0" borderId="19" xfId="2" applyNumberFormat="1" applyFont="1" applyFill="1" applyBorder="1" applyAlignment="1" applyProtection="1">
      <alignment vertical="center"/>
      <protection locked="0"/>
    </xf>
    <xf numFmtId="4" fontId="25" fillId="0" borderId="15" xfId="2" applyNumberFormat="1" applyFont="1" applyFill="1" applyBorder="1" applyAlignment="1" applyProtection="1">
      <alignment vertical="center"/>
      <protection locked="0"/>
    </xf>
    <xf numFmtId="4" fontId="25" fillId="0" borderId="16" xfId="2" applyNumberFormat="1" applyFont="1" applyFill="1" applyBorder="1" applyAlignment="1" applyProtection="1">
      <alignment vertical="center"/>
      <protection locked="0"/>
    </xf>
    <xf numFmtId="4" fontId="25" fillId="0" borderId="21" xfId="2" applyNumberFormat="1" applyFont="1" applyBorder="1" applyAlignment="1" applyProtection="1">
      <protection locked="0"/>
    </xf>
    <xf numFmtId="4" fontId="25" fillId="0" borderId="23" xfId="2" applyNumberFormat="1" applyFont="1" applyBorder="1" applyAlignment="1" applyProtection="1">
      <protection locked="0"/>
    </xf>
    <xf numFmtId="164" fontId="30" fillId="0" borderId="20" xfId="2" applyNumberFormat="1" applyFont="1" applyBorder="1" applyAlignment="1" applyProtection="1">
      <protection locked="0"/>
    </xf>
    <xf numFmtId="165" fontId="25" fillId="8" borderId="49" xfId="1" applyNumberFormat="1" applyFont="1" applyFill="1" applyBorder="1" applyProtection="1">
      <protection locked="0"/>
    </xf>
    <xf numFmtId="165" fontId="25" fillId="8" borderId="9" xfId="1" applyNumberFormat="1" applyFont="1" applyFill="1" applyBorder="1" applyProtection="1">
      <protection locked="0"/>
    </xf>
    <xf numFmtId="3" fontId="13" fillId="0" borderId="53" xfId="2" applyNumberFormat="1" applyFont="1" applyFill="1" applyBorder="1" applyAlignment="1" applyProtection="1">
      <alignment horizontal="center" vertical="center"/>
      <protection locked="0"/>
    </xf>
    <xf numFmtId="3" fontId="13" fillId="0" borderId="47" xfId="2" applyNumberFormat="1" applyFont="1" applyFill="1" applyBorder="1" applyAlignment="1" applyProtection="1">
      <alignment horizontal="center" vertical="center"/>
      <protection locked="0"/>
    </xf>
    <xf numFmtId="3" fontId="33" fillId="0" borderId="54" xfId="2" applyNumberFormat="1" applyFont="1" applyFill="1" applyBorder="1" applyAlignment="1" applyProtection="1">
      <alignment horizontal="center" vertical="center"/>
      <protection locked="0"/>
    </xf>
    <xf numFmtId="3" fontId="13" fillId="0" borderId="54" xfId="2" applyNumberFormat="1" applyFont="1" applyFill="1" applyBorder="1" applyAlignment="1" applyProtection="1">
      <alignment horizontal="center" vertical="center"/>
      <protection locked="0"/>
    </xf>
    <xf numFmtId="3" fontId="13" fillId="0" borderId="52" xfId="2" applyNumberFormat="1" applyFont="1" applyFill="1" applyBorder="1" applyAlignment="1" applyProtection="1">
      <alignment horizontal="center" vertical="center"/>
      <protection locked="0"/>
    </xf>
    <xf numFmtId="4" fontId="25" fillId="8" borderId="55" xfId="0" applyNumberFormat="1" applyFont="1" applyFill="1" applyBorder="1" applyAlignment="1" applyProtection="1">
      <protection locked="0"/>
    </xf>
    <xf numFmtId="3" fontId="13" fillId="0" borderId="59" xfId="2" applyNumberFormat="1" applyFont="1" applyFill="1" applyBorder="1" applyAlignment="1" applyProtection="1">
      <alignment horizontal="center" vertical="center"/>
      <protection locked="0"/>
    </xf>
    <xf numFmtId="164" fontId="40" fillId="0" borderId="16" xfId="2" applyNumberFormat="1" applyFont="1" applyFill="1" applyBorder="1" applyAlignment="1" applyProtection="1">
      <alignment horizontal="center" vertical="center"/>
      <protection locked="0"/>
    </xf>
    <xf numFmtId="164" fontId="13" fillId="0" borderId="15" xfId="2" applyNumberFormat="1" applyFont="1" applyFill="1" applyBorder="1" applyAlignment="1" applyProtection="1">
      <alignment horizontal="center" vertical="center"/>
      <protection locked="0"/>
    </xf>
    <xf numFmtId="164" fontId="13" fillId="0" borderId="16" xfId="2" applyNumberFormat="1" applyFont="1" applyFill="1" applyBorder="1" applyAlignment="1" applyProtection="1">
      <alignment horizontal="center" vertical="center"/>
      <protection locked="0"/>
    </xf>
    <xf numFmtId="3" fontId="25" fillId="8" borderId="56" xfId="0" applyNumberFormat="1" applyFont="1" applyFill="1" applyBorder="1" applyAlignment="1" applyProtection="1">
      <protection locked="0"/>
    </xf>
    <xf numFmtId="3" fontId="25" fillId="5" borderId="15" xfId="0" applyNumberFormat="1" applyFont="1" applyFill="1" applyBorder="1" applyProtection="1">
      <protection locked="0"/>
    </xf>
    <xf numFmtId="164" fontId="13" fillId="0" borderId="20" xfId="2" applyNumberFormat="1" applyFont="1" applyFill="1" applyBorder="1" applyAlignment="1" applyProtection="1">
      <alignment horizontal="center" vertical="center"/>
      <protection locked="0"/>
    </xf>
    <xf numFmtId="49" fontId="35" fillId="0" borderId="9" xfId="2" applyNumberFormat="1" applyFont="1" applyFill="1" applyBorder="1" applyAlignment="1" applyProtection="1">
      <alignment horizontal="center" vertical="center"/>
    </xf>
    <xf numFmtId="0" fontId="2" fillId="0" borderId="60" xfId="2" applyBorder="1"/>
    <xf numFmtId="0" fontId="27" fillId="0" borderId="3" xfId="2" applyFont="1" applyBorder="1" applyAlignment="1" applyProtection="1">
      <alignment vertical="center" wrapText="1"/>
    </xf>
    <xf numFmtId="0" fontId="2" fillId="0" borderId="3" xfId="2" applyBorder="1" applyAlignment="1">
      <alignment vertical="center"/>
    </xf>
    <xf numFmtId="0" fontId="36" fillId="0" borderId="3" xfId="2" applyFont="1" applyBorder="1" applyAlignment="1" applyProtection="1">
      <alignment horizontal="right" vertical="center"/>
    </xf>
    <xf numFmtId="0" fontId="27" fillId="0" borderId="51" xfId="2" applyFont="1" applyBorder="1" applyAlignment="1" applyProtection="1">
      <alignment horizontal="left" vertical="center"/>
    </xf>
    <xf numFmtId="0" fontId="27" fillId="0" borderId="50" xfId="2" applyFont="1" applyBorder="1" applyAlignment="1" applyProtection="1">
      <alignment horizontal="left" vertical="center"/>
    </xf>
    <xf numFmtId="0" fontId="39" fillId="0" borderId="50" xfId="2" applyFont="1" applyBorder="1" applyAlignment="1" applyProtection="1">
      <alignment horizontal="center" vertical="center" wrapText="1"/>
    </xf>
    <xf numFmtId="164" fontId="13" fillId="0" borderId="21" xfId="2" applyNumberFormat="1" applyFont="1" applyFill="1" applyBorder="1" applyAlignment="1" applyProtection="1">
      <alignment horizontal="center" vertical="center"/>
      <protection locked="0"/>
    </xf>
    <xf numFmtId="164" fontId="13" fillId="0" borderId="23" xfId="2" applyNumberFormat="1" applyFont="1" applyFill="1" applyBorder="1" applyAlignment="1" applyProtection="1">
      <alignment horizontal="center" vertical="center"/>
      <protection locked="0"/>
    </xf>
    <xf numFmtId="0" fontId="27" fillId="0" borderId="17" xfId="2" applyFont="1" applyBorder="1" applyAlignment="1">
      <alignment horizontal="left" vertical="center"/>
    </xf>
    <xf numFmtId="0" fontId="27" fillId="0" borderId="51" xfId="2" applyFont="1" applyBorder="1" applyAlignment="1">
      <alignment horizontal="left" vertical="center"/>
    </xf>
    <xf numFmtId="0" fontId="38" fillId="0" borderId="13" xfId="2" applyFont="1" applyBorder="1" applyAlignment="1" applyProtection="1">
      <alignment vertical="center"/>
    </xf>
    <xf numFmtId="49" fontId="48" fillId="2" borderId="1" xfId="2" applyNumberFormat="1" applyFont="1" applyFill="1" applyBorder="1" applyAlignment="1" applyProtection="1">
      <alignment horizontal="left" vertical="center"/>
      <protection locked="0"/>
    </xf>
    <xf numFmtId="49" fontId="48" fillId="2" borderId="1" xfId="2" applyNumberFormat="1" applyFont="1" applyFill="1" applyBorder="1" applyAlignment="1" applyProtection="1">
      <alignment vertical="center"/>
      <protection locked="0"/>
    </xf>
    <xf numFmtId="0" fontId="0" fillId="0" borderId="0" xfId="0" applyProtection="1">
      <protection locked="0"/>
    </xf>
    <xf numFmtId="0" fontId="51" fillId="0" borderId="0" xfId="2" applyNumberFormat="1" applyFont="1" applyFill="1" applyBorder="1" applyAlignment="1" applyProtection="1">
      <alignment horizontal="center" vertical="top" wrapText="1"/>
    </xf>
    <xf numFmtId="0" fontId="53" fillId="0" borderId="0" xfId="3" applyNumberFormat="1" applyFont="1" applyFill="1" applyBorder="1" applyAlignment="1" applyProtection="1">
      <alignment horizontal="center" vertical="top" wrapText="1"/>
      <protection locked="0"/>
    </xf>
    <xf numFmtId="0" fontId="54" fillId="0" borderId="0" xfId="2" applyFont="1" applyAlignment="1">
      <alignment horizontal="center" vertical="top" wrapText="1"/>
    </xf>
    <xf numFmtId="0" fontId="2" fillId="0" borderId="0" xfId="2" applyAlignment="1">
      <alignment horizontal="left" vertical="top" wrapText="1"/>
    </xf>
    <xf numFmtId="0" fontId="3" fillId="0" borderId="0" xfId="2" applyNumberFormat="1" applyFont="1" applyFill="1" applyBorder="1" applyAlignment="1" applyProtection="1">
      <alignment horizontal="center" vertical="center"/>
    </xf>
    <xf numFmtId="0" fontId="4" fillId="0" borderId="0" xfId="2" applyNumberFormat="1" applyFont="1" applyFill="1" applyBorder="1" applyAlignment="1" applyProtection="1">
      <alignment horizontal="center" vertical="center"/>
    </xf>
    <xf numFmtId="49" fontId="60" fillId="2" borderId="1" xfId="2" applyNumberFormat="1" applyFont="1" applyFill="1" applyBorder="1" applyAlignment="1" applyProtection="1">
      <alignment horizontal="center" vertical="center" wrapText="1"/>
      <protection locked="0"/>
    </xf>
    <xf numFmtId="0" fontId="33" fillId="0" borderId="13" xfId="2" applyNumberFormat="1" applyFont="1" applyFill="1" applyBorder="1" applyAlignment="1" applyProtection="1">
      <alignment horizontal="center" vertical="center" wrapText="1"/>
    </xf>
    <xf numFmtId="0" fontId="33" fillId="0" borderId="14" xfId="2" applyNumberFormat="1" applyFont="1" applyFill="1" applyBorder="1" applyAlignment="1" applyProtection="1">
      <alignment horizontal="center" vertical="center" wrapText="1"/>
    </xf>
    <xf numFmtId="0" fontId="33" fillId="0" borderId="12" xfId="2" applyNumberFormat="1" applyFont="1" applyFill="1" applyBorder="1" applyAlignment="1" applyProtection="1">
      <alignment horizontal="center" vertical="center" wrapText="1"/>
    </xf>
    <xf numFmtId="0" fontId="45" fillId="0" borderId="58" xfId="2" applyNumberFormat="1" applyFont="1" applyFill="1" applyBorder="1" applyAlignment="1" applyProtection="1">
      <alignment horizontal="center" vertical="top"/>
    </xf>
  </cellXfs>
  <cellStyles count="4">
    <cellStyle name="Гиперссылка" xfId="3" builtinId="8"/>
    <cellStyle name="Обычный" xfId="0" builtinId="0"/>
    <cellStyle name="Обычный 2" xfId="2"/>
    <cellStyle name="Процентный" xfId="1" builtinId="5"/>
  </cellStyles>
  <dxfs count="105">
    <dxf>
      <fill>
        <patternFill>
          <bgColor theme="9" tint="0.79998168889431442"/>
        </patternFill>
      </fill>
    </dxf>
    <dxf>
      <fill>
        <patternFill>
          <bgColor rgb="FFFFC000"/>
        </patternFill>
      </fill>
    </dxf>
    <dxf>
      <fill>
        <patternFill>
          <bgColor rgb="FFFFC000"/>
        </patternFill>
      </fill>
    </dxf>
    <dxf>
      <fill>
        <patternFill>
          <bgColor theme="9" tint="0.79998168889431442"/>
        </patternFill>
      </fill>
    </dxf>
    <dxf>
      <fill>
        <patternFill>
          <bgColor rgb="FFFFC000"/>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rgb="FFFFC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ont>
        <color rgb="FFFF0000"/>
      </font>
    </dxf>
    <dxf>
      <font>
        <color rgb="FF006100"/>
      </font>
      <fill>
        <patternFill>
          <bgColor rgb="FFC6EFCE"/>
        </patternFill>
      </fill>
    </dxf>
    <dxf>
      <font>
        <color rgb="FF006100"/>
      </font>
      <fill>
        <patternFill>
          <bgColor rgb="FFC6EFCE"/>
        </patternFill>
      </fill>
    </dxf>
    <dxf>
      <font>
        <color rgb="FFFF0000"/>
      </font>
    </dxf>
    <dxf>
      <fill>
        <patternFill>
          <bgColor theme="9"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rgb="FFFFC000"/>
        </patternFill>
      </fill>
    </dxf>
    <dxf>
      <fill>
        <patternFill>
          <bgColor theme="9" tint="0.79998168889431442"/>
        </patternFill>
      </fill>
    </dxf>
    <dxf>
      <fill>
        <patternFill>
          <bgColor rgb="FFFFC000"/>
        </patternFill>
      </fill>
    </dxf>
    <dxf>
      <fill>
        <patternFill>
          <bgColor rgb="FFFFC000"/>
        </patternFill>
      </fill>
    </dxf>
    <dxf>
      <fill>
        <patternFill>
          <bgColor theme="9" tint="0.79998168889431442"/>
        </patternFill>
      </fill>
    </dxf>
    <dxf>
      <fill>
        <patternFill>
          <bgColor rgb="FFFFC000"/>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patternType="none">
          <bgColor auto="1"/>
        </patternFill>
      </fill>
    </dxf>
    <dxf>
      <font>
        <color rgb="FF9C0006"/>
      </font>
      <fill>
        <patternFill>
          <bgColor theme="5" tint="0.79998168889431442"/>
        </patternFill>
      </fill>
    </dxf>
    <dxf>
      <font>
        <b/>
        <i val="0"/>
        <color rgb="FFC00000"/>
      </font>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rgb="FF9C0006"/>
      </font>
      <fill>
        <patternFill>
          <bgColor theme="5" tint="0.79998168889431442"/>
        </patternFill>
      </fill>
    </dxf>
    <dxf>
      <font>
        <b/>
        <i val="0"/>
        <color rgb="FFC00000"/>
      </font>
    </dxf>
    <dxf>
      <font>
        <color theme="0"/>
      </font>
    </dxf>
    <dxf>
      <font>
        <color theme="0"/>
      </font>
    </dxf>
    <dxf>
      <font>
        <color rgb="FF9C0006"/>
      </font>
      <fill>
        <patternFill>
          <bgColor rgb="FFFFC7CE"/>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438150</xdr:colOff>
      <xdr:row>0</xdr:row>
      <xdr:rowOff>0</xdr:rowOff>
    </xdr:from>
    <xdr:to>
      <xdr:col>2</xdr:col>
      <xdr:colOff>314325</xdr:colOff>
      <xdr:row>2</xdr:row>
      <xdr:rowOff>19050</xdr:rowOff>
    </xdr:to>
    <xdr:pic>
      <xdr:nvPicPr>
        <xdr:cNvPr id="2" name="Рисунок 1" descr="знак ТИТ_глЖ"/>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0"/>
          <a:ext cx="3238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CG107"/>
  <sheetViews>
    <sheetView tabSelected="1" zoomScaleNormal="100" workbookViewId="0">
      <selection activeCell="D80" sqref="D80"/>
    </sheetView>
  </sheetViews>
  <sheetFormatPr defaultRowHeight="12.75" x14ac:dyDescent="0.2"/>
  <cols>
    <col min="1" max="1" width="1.7109375" style="4" customWidth="1"/>
    <col min="2" max="2" width="6.7109375" style="4" customWidth="1"/>
    <col min="3" max="3" width="11.28515625" style="4" bestFit="1" customWidth="1"/>
    <col min="4" max="4" width="7" style="4" customWidth="1"/>
    <col min="5" max="5" width="14.5703125" style="4" customWidth="1"/>
    <col min="6" max="6" width="4.5703125" style="4" customWidth="1"/>
    <col min="7" max="7" width="7.28515625" style="4" customWidth="1"/>
    <col min="8" max="8" width="4.28515625" style="4" customWidth="1"/>
    <col min="9" max="9" width="9.85546875" style="4" customWidth="1"/>
    <col min="10" max="10" width="10.7109375" style="4" customWidth="1"/>
    <col min="11" max="11" width="9.28515625" style="84" customWidth="1"/>
    <col min="12" max="12" width="9.28515625" style="4" customWidth="1"/>
    <col min="13" max="13" width="6.7109375" style="3" hidden="1" customWidth="1"/>
    <col min="14" max="14" width="11.28515625" style="4" customWidth="1"/>
    <col min="15" max="15" width="12.85546875" style="4" hidden="1" customWidth="1"/>
    <col min="16" max="16" width="4.42578125" style="4" hidden="1" customWidth="1"/>
    <col min="17" max="17" width="5.5703125" style="4" hidden="1" customWidth="1"/>
    <col min="18" max="18" width="15.5703125" style="4" hidden="1" customWidth="1"/>
    <col min="19" max="19" width="1.5703125" style="4" hidden="1" customWidth="1"/>
    <col min="20" max="20" width="11" style="4" hidden="1" customWidth="1"/>
    <col min="21" max="30" width="9.140625" style="4" hidden="1" customWidth="1"/>
    <col min="31" max="69" width="9.140625" style="4" customWidth="1"/>
    <col min="70" max="70" width="11.28515625" style="4" customWidth="1"/>
    <col min="71" max="82" width="9.140625" style="4" customWidth="1"/>
    <col min="83" max="83" width="6.28515625" style="4" customWidth="1"/>
    <col min="84" max="84" width="9.140625" style="4"/>
    <col min="85" max="85" width="19.28515625" style="4" customWidth="1"/>
    <col min="86" max="86" width="26.85546875" style="4" customWidth="1"/>
    <col min="87" max="236" width="9.140625" style="4"/>
    <col min="237" max="237" width="5.140625" style="4" customWidth="1"/>
    <col min="238" max="238" width="9.42578125" style="4" bestFit="1" customWidth="1"/>
    <col min="239" max="239" width="7" style="4" customWidth="1"/>
    <col min="240" max="240" width="14.5703125" style="4" customWidth="1"/>
    <col min="241" max="241" width="4.5703125" style="4" customWidth="1"/>
    <col min="242" max="242" width="7.28515625" style="4" customWidth="1"/>
    <col min="243" max="243" width="4.28515625" style="4" customWidth="1"/>
    <col min="244" max="244" width="9.85546875" style="4" customWidth="1"/>
    <col min="245" max="245" width="12.140625" style="4" customWidth="1"/>
    <col min="246" max="247" width="9.28515625" style="4" customWidth="1"/>
    <col min="248" max="248" width="0" style="4" hidden="1" customWidth="1"/>
    <col min="249" max="249" width="12.85546875" style="4" customWidth="1"/>
    <col min="250" max="492" width="9.140625" style="4"/>
    <col min="493" max="493" width="5.140625" style="4" customWidth="1"/>
    <col min="494" max="494" width="9.42578125" style="4" bestFit="1" customWidth="1"/>
    <col min="495" max="495" width="7" style="4" customWidth="1"/>
    <col min="496" max="496" width="14.5703125" style="4" customWidth="1"/>
    <col min="497" max="497" width="4.5703125" style="4" customWidth="1"/>
    <col min="498" max="498" width="7.28515625" style="4" customWidth="1"/>
    <col min="499" max="499" width="4.28515625" style="4" customWidth="1"/>
    <col min="500" max="500" width="9.85546875" style="4" customWidth="1"/>
    <col min="501" max="501" width="12.140625" style="4" customWidth="1"/>
    <col min="502" max="503" width="9.28515625" style="4" customWidth="1"/>
    <col min="504" max="504" width="0" style="4" hidden="1" customWidth="1"/>
    <col min="505" max="505" width="12.85546875" style="4" customWidth="1"/>
    <col min="506" max="748" width="9.140625" style="4"/>
    <col min="749" max="749" width="5.140625" style="4" customWidth="1"/>
    <col min="750" max="750" width="9.42578125" style="4" bestFit="1" customWidth="1"/>
    <col min="751" max="751" width="7" style="4" customWidth="1"/>
    <col min="752" max="752" width="14.5703125" style="4" customWidth="1"/>
    <col min="753" max="753" width="4.5703125" style="4" customWidth="1"/>
    <col min="754" max="754" width="7.28515625" style="4" customWidth="1"/>
    <col min="755" max="755" width="4.28515625" style="4" customWidth="1"/>
    <col min="756" max="756" width="9.85546875" style="4" customWidth="1"/>
    <col min="757" max="757" width="12.140625" style="4" customWidth="1"/>
    <col min="758" max="759" width="9.28515625" style="4" customWidth="1"/>
    <col min="760" max="760" width="0" style="4" hidden="1" customWidth="1"/>
    <col min="761" max="761" width="12.85546875" style="4" customWidth="1"/>
    <col min="762" max="1004" width="9.140625" style="4"/>
    <col min="1005" max="1005" width="5.140625" style="4" customWidth="1"/>
    <col min="1006" max="1006" width="9.42578125" style="4" bestFit="1" customWidth="1"/>
    <col min="1007" max="1007" width="7" style="4" customWidth="1"/>
    <col min="1008" max="1008" width="14.5703125" style="4" customWidth="1"/>
    <col min="1009" max="1009" width="4.5703125" style="4" customWidth="1"/>
    <col min="1010" max="1010" width="7.28515625" style="4" customWidth="1"/>
    <col min="1011" max="1011" width="4.28515625" style="4" customWidth="1"/>
    <col min="1012" max="1012" width="9.85546875" style="4" customWidth="1"/>
    <col min="1013" max="1013" width="12.140625" style="4" customWidth="1"/>
    <col min="1014" max="1015" width="9.28515625" style="4" customWidth="1"/>
    <col min="1016" max="1016" width="0" style="4" hidden="1" customWidth="1"/>
    <col min="1017" max="1017" width="12.85546875" style="4" customWidth="1"/>
    <col min="1018" max="1260" width="9.140625" style="4"/>
    <col min="1261" max="1261" width="5.140625" style="4" customWidth="1"/>
    <col min="1262" max="1262" width="9.42578125" style="4" bestFit="1" customWidth="1"/>
    <col min="1263" max="1263" width="7" style="4" customWidth="1"/>
    <col min="1264" max="1264" width="14.5703125" style="4" customWidth="1"/>
    <col min="1265" max="1265" width="4.5703125" style="4" customWidth="1"/>
    <col min="1266" max="1266" width="7.28515625" style="4" customWidth="1"/>
    <col min="1267" max="1267" width="4.28515625" style="4" customWidth="1"/>
    <col min="1268" max="1268" width="9.85546875" style="4" customWidth="1"/>
    <col min="1269" max="1269" width="12.140625" style="4" customWidth="1"/>
    <col min="1270" max="1271" width="9.28515625" style="4" customWidth="1"/>
    <col min="1272" max="1272" width="0" style="4" hidden="1" customWidth="1"/>
    <col min="1273" max="1273" width="12.85546875" style="4" customWidth="1"/>
    <col min="1274" max="1516" width="9.140625" style="4"/>
    <col min="1517" max="1517" width="5.140625" style="4" customWidth="1"/>
    <col min="1518" max="1518" width="9.42578125" style="4" bestFit="1" customWidth="1"/>
    <col min="1519" max="1519" width="7" style="4" customWidth="1"/>
    <col min="1520" max="1520" width="14.5703125" style="4" customWidth="1"/>
    <col min="1521" max="1521" width="4.5703125" style="4" customWidth="1"/>
    <col min="1522" max="1522" width="7.28515625" style="4" customWidth="1"/>
    <col min="1523" max="1523" width="4.28515625" style="4" customWidth="1"/>
    <col min="1524" max="1524" width="9.85546875" style="4" customWidth="1"/>
    <col min="1525" max="1525" width="12.140625" style="4" customWidth="1"/>
    <col min="1526" max="1527" width="9.28515625" style="4" customWidth="1"/>
    <col min="1528" max="1528" width="0" style="4" hidden="1" customWidth="1"/>
    <col min="1529" max="1529" width="12.85546875" style="4" customWidth="1"/>
    <col min="1530" max="1772" width="9.140625" style="4"/>
    <col min="1773" max="1773" width="5.140625" style="4" customWidth="1"/>
    <col min="1774" max="1774" width="9.42578125" style="4" bestFit="1" customWidth="1"/>
    <col min="1775" max="1775" width="7" style="4" customWidth="1"/>
    <col min="1776" max="1776" width="14.5703125" style="4" customWidth="1"/>
    <col min="1777" max="1777" width="4.5703125" style="4" customWidth="1"/>
    <col min="1778" max="1778" width="7.28515625" style="4" customWidth="1"/>
    <col min="1779" max="1779" width="4.28515625" style="4" customWidth="1"/>
    <col min="1780" max="1780" width="9.85546875" style="4" customWidth="1"/>
    <col min="1781" max="1781" width="12.140625" style="4" customWidth="1"/>
    <col min="1782" max="1783" width="9.28515625" style="4" customWidth="1"/>
    <col min="1784" max="1784" width="0" style="4" hidden="1" customWidth="1"/>
    <col min="1785" max="1785" width="12.85546875" style="4" customWidth="1"/>
    <col min="1786" max="2028" width="9.140625" style="4"/>
    <col min="2029" max="2029" width="5.140625" style="4" customWidth="1"/>
    <col min="2030" max="2030" width="9.42578125" style="4" bestFit="1" customWidth="1"/>
    <col min="2031" max="2031" width="7" style="4" customWidth="1"/>
    <col min="2032" max="2032" width="14.5703125" style="4" customWidth="1"/>
    <col min="2033" max="2033" width="4.5703125" style="4" customWidth="1"/>
    <col min="2034" max="2034" width="7.28515625" style="4" customWidth="1"/>
    <col min="2035" max="2035" width="4.28515625" style="4" customWidth="1"/>
    <col min="2036" max="2036" width="9.85546875" style="4" customWidth="1"/>
    <col min="2037" max="2037" width="12.140625" style="4" customWidth="1"/>
    <col min="2038" max="2039" width="9.28515625" style="4" customWidth="1"/>
    <col min="2040" max="2040" width="0" style="4" hidden="1" customWidth="1"/>
    <col min="2041" max="2041" width="12.85546875" style="4" customWidth="1"/>
    <col min="2042" max="2284" width="9.140625" style="4"/>
    <col min="2285" max="2285" width="5.140625" style="4" customWidth="1"/>
    <col min="2286" max="2286" width="9.42578125" style="4" bestFit="1" customWidth="1"/>
    <col min="2287" max="2287" width="7" style="4" customWidth="1"/>
    <col min="2288" max="2288" width="14.5703125" style="4" customWidth="1"/>
    <col min="2289" max="2289" width="4.5703125" style="4" customWidth="1"/>
    <col min="2290" max="2290" width="7.28515625" style="4" customWidth="1"/>
    <col min="2291" max="2291" width="4.28515625" style="4" customWidth="1"/>
    <col min="2292" max="2292" width="9.85546875" style="4" customWidth="1"/>
    <col min="2293" max="2293" width="12.140625" style="4" customWidth="1"/>
    <col min="2294" max="2295" width="9.28515625" style="4" customWidth="1"/>
    <col min="2296" max="2296" width="0" style="4" hidden="1" customWidth="1"/>
    <col min="2297" max="2297" width="12.85546875" style="4" customWidth="1"/>
    <col min="2298" max="2540" width="9.140625" style="4"/>
    <col min="2541" max="2541" width="5.140625" style="4" customWidth="1"/>
    <col min="2542" max="2542" width="9.42578125" style="4" bestFit="1" customWidth="1"/>
    <col min="2543" max="2543" width="7" style="4" customWidth="1"/>
    <col min="2544" max="2544" width="14.5703125" style="4" customWidth="1"/>
    <col min="2545" max="2545" width="4.5703125" style="4" customWidth="1"/>
    <col min="2546" max="2546" width="7.28515625" style="4" customWidth="1"/>
    <col min="2547" max="2547" width="4.28515625" style="4" customWidth="1"/>
    <col min="2548" max="2548" width="9.85546875" style="4" customWidth="1"/>
    <col min="2549" max="2549" width="12.140625" style="4" customWidth="1"/>
    <col min="2550" max="2551" width="9.28515625" style="4" customWidth="1"/>
    <col min="2552" max="2552" width="0" style="4" hidden="1" customWidth="1"/>
    <col min="2553" max="2553" width="12.85546875" style="4" customWidth="1"/>
    <col min="2554" max="2796" width="9.140625" style="4"/>
    <col min="2797" max="2797" width="5.140625" style="4" customWidth="1"/>
    <col min="2798" max="2798" width="9.42578125" style="4" bestFit="1" customWidth="1"/>
    <col min="2799" max="2799" width="7" style="4" customWidth="1"/>
    <col min="2800" max="2800" width="14.5703125" style="4" customWidth="1"/>
    <col min="2801" max="2801" width="4.5703125" style="4" customWidth="1"/>
    <col min="2802" max="2802" width="7.28515625" style="4" customWidth="1"/>
    <col min="2803" max="2803" width="4.28515625" style="4" customWidth="1"/>
    <col min="2804" max="2804" width="9.85546875" style="4" customWidth="1"/>
    <col min="2805" max="2805" width="12.140625" style="4" customWidth="1"/>
    <col min="2806" max="2807" width="9.28515625" style="4" customWidth="1"/>
    <col min="2808" max="2808" width="0" style="4" hidden="1" customWidth="1"/>
    <col min="2809" max="2809" width="12.85546875" style="4" customWidth="1"/>
    <col min="2810" max="3052" width="9.140625" style="4"/>
    <col min="3053" max="3053" width="5.140625" style="4" customWidth="1"/>
    <col min="3054" max="3054" width="9.42578125" style="4" bestFit="1" customWidth="1"/>
    <col min="3055" max="3055" width="7" style="4" customWidth="1"/>
    <col min="3056" max="3056" width="14.5703125" style="4" customWidth="1"/>
    <col min="3057" max="3057" width="4.5703125" style="4" customWidth="1"/>
    <col min="3058" max="3058" width="7.28515625" style="4" customWidth="1"/>
    <col min="3059" max="3059" width="4.28515625" style="4" customWidth="1"/>
    <col min="3060" max="3060" width="9.85546875" style="4" customWidth="1"/>
    <col min="3061" max="3061" width="12.140625" style="4" customWidth="1"/>
    <col min="3062" max="3063" width="9.28515625" style="4" customWidth="1"/>
    <col min="3064" max="3064" width="0" style="4" hidden="1" customWidth="1"/>
    <col min="3065" max="3065" width="12.85546875" style="4" customWidth="1"/>
    <col min="3066" max="3308" width="9.140625" style="4"/>
    <col min="3309" max="3309" width="5.140625" style="4" customWidth="1"/>
    <col min="3310" max="3310" width="9.42578125" style="4" bestFit="1" customWidth="1"/>
    <col min="3311" max="3311" width="7" style="4" customWidth="1"/>
    <col min="3312" max="3312" width="14.5703125" style="4" customWidth="1"/>
    <col min="3313" max="3313" width="4.5703125" style="4" customWidth="1"/>
    <col min="3314" max="3314" width="7.28515625" style="4" customWidth="1"/>
    <col min="3315" max="3315" width="4.28515625" style="4" customWidth="1"/>
    <col min="3316" max="3316" width="9.85546875" style="4" customWidth="1"/>
    <col min="3317" max="3317" width="12.140625" style="4" customWidth="1"/>
    <col min="3318" max="3319" width="9.28515625" style="4" customWidth="1"/>
    <col min="3320" max="3320" width="0" style="4" hidden="1" customWidth="1"/>
    <col min="3321" max="3321" width="12.85546875" style="4" customWidth="1"/>
    <col min="3322" max="3564" width="9.140625" style="4"/>
    <col min="3565" max="3565" width="5.140625" style="4" customWidth="1"/>
    <col min="3566" max="3566" width="9.42578125" style="4" bestFit="1" customWidth="1"/>
    <col min="3567" max="3567" width="7" style="4" customWidth="1"/>
    <col min="3568" max="3568" width="14.5703125" style="4" customWidth="1"/>
    <col min="3569" max="3569" width="4.5703125" style="4" customWidth="1"/>
    <col min="3570" max="3570" width="7.28515625" style="4" customWidth="1"/>
    <col min="3571" max="3571" width="4.28515625" style="4" customWidth="1"/>
    <col min="3572" max="3572" width="9.85546875" style="4" customWidth="1"/>
    <col min="3573" max="3573" width="12.140625" style="4" customWidth="1"/>
    <col min="3574" max="3575" width="9.28515625" style="4" customWidth="1"/>
    <col min="3576" max="3576" width="0" style="4" hidden="1" customWidth="1"/>
    <col min="3577" max="3577" width="12.85546875" style="4" customWidth="1"/>
    <col min="3578" max="3820" width="9.140625" style="4"/>
    <col min="3821" max="3821" width="5.140625" style="4" customWidth="1"/>
    <col min="3822" max="3822" width="9.42578125" style="4" bestFit="1" customWidth="1"/>
    <col min="3823" max="3823" width="7" style="4" customWidth="1"/>
    <col min="3824" max="3824" width="14.5703125" style="4" customWidth="1"/>
    <col min="3825" max="3825" width="4.5703125" style="4" customWidth="1"/>
    <col min="3826" max="3826" width="7.28515625" style="4" customWidth="1"/>
    <col min="3827" max="3827" width="4.28515625" style="4" customWidth="1"/>
    <col min="3828" max="3828" width="9.85546875" style="4" customWidth="1"/>
    <col min="3829" max="3829" width="12.140625" style="4" customWidth="1"/>
    <col min="3830" max="3831" width="9.28515625" style="4" customWidth="1"/>
    <col min="3832" max="3832" width="0" style="4" hidden="1" customWidth="1"/>
    <col min="3833" max="3833" width="12.85546875" style="4" customWidth="1"/>
    <col min="3834" max="4076" width="9.140625" style="4"/>
    <col min="4077" max="4077" width="5.140625" style="4" customWidth="1"/>
    <col min="4078" max="4078" width="9.42578125" style="4" bestFit="1" customWidth="1"/>
    <col min="4079" max="4079" width="7" style="4" customWidth="1"/>
    <col min="4080" max="4080" width="14.5703125" style="4" customWidth="1"/>
    <col min="4081" max="4081" width="4.5703125" style="4" customWidth="1"/>
    <col min="4082" max="4082" width="7.28515625" style="4" customWidth="1"/>
    <col min="4083" max="4083" width="4.28515625" style="4" customWidth="1"/>
    <col min="4084" max="4084" width="9.85546875" style="4" customWidth="1"/>
    <col min="4085" max="4085" width="12.140625" style="4" customWidth="1"/>
    <col min="4086" max="4087" width="9.28515625" style="4" customWidth="1"/>
    <col min="4088" max="4088" width="0" style="4" hidden="1" customWidth="1"/>
    <col min="4089" max="4089" width="12.85546875" style="4" customWidth="1"/>
    <col min="4090" max="4332" width="9.140625" style="4"/>
    <col min="4333" max="4333" width="5.140625" style="4" customWidth="1"/>
    <col min="4334" max="4334" width="9.42578125" style="4" bestFit="1" customWidth="1"/>
    <col min="4335" max="4335" width="7" style="4" customWidth="1"/>
    <col min="4336" max="4336" width="14.5703125" style="4" customWidth="1"/>
    <col min="4337" max="4337" width="4.5703125" style="4" customWidth="1"/>
    <col min="4338" max="4338" width="7.28515625" style="4" customWidth="1"/>
    <col min="4339" max="4339" width="4.28515625" style="4" customWidth="1"/>
    <col min="4340" max="4340" width="9.85546875" style="4" customWidth="1"/>
    <col min="4341" max="4341" width="12.140625" style="4" customWidth="1"/>
    <col min="4342" max="4343" width="9.28515625" style="4" customWidth="1"/>
    <col min="4344" max="4344" width="0" style="4" hidden="1" customWidth="1"/>
    <col min="4345" max="4345" width="12.85546875" style="4" customWidth="1"/>
    <col min="4346" max="4588" width="9.140625" style="4"/>
    <col min="4589" max="4589" width="5.140625" style="4" customWidth="1"/>
    <col min="4590" max="4590" width="9.42578125" style="4" bestFit="1" customWidth="1"/>
    <col min="4591" max="4591" width="7" style="4" customWidth="1"/>
    <col min="4592" max="4592" width="14.5703125" style="4" customWidth="1"/>
    <col min="4593" max="4593" width="4.5703125" style="4" customWidth="1"/>
    <col min="4594" max="4594" width="7.28515625" style="4" customWidth="1"/>
    <col min="4595" max="4595" width="4.28515625" style="4" customWidth="1"/>
    <col min="4596" max="4596" width="9.85546875" style="4" customWidth="1"/>
    <col min="4597" max="4597" width="12.140625" style="4" customWidth="1"/>
    <col min="4598" max="4599" width="9.28515625" style="4" customWidth="1"/>
    <col min="4600" max="4600" width="0" style="4" hidden="1" customWidth="1"/>
    <col min="4601" max="4601" width="12.85546875" style="4" customWidth="1"/>
    <col min="4602" max="4844" width="9.140625" style="4"/>
    <col min="4845" max="4845" width="5.140625" style="4" customWidth="1"/>
    <col min="4846" max="4846" width="9.42578125" style="4" bestFit="1" customWidth="1"/>
    <col min="4847" max="4847" width="7" style="4" customWidth="1"/>
    <col min="4848" max="4848" width="14.5703125" style="4" customWidth="1"/>
    <col min="4849" max="4849" width="4.5703125" style="4" customWidth="1"/>
    <col min="4850" max="4850" width="7.28515625" style="4" customWidth="1"/>
    <col min="4851" max="4851" width="4.28515625" style="4" customWidth="1"/>
    <col min="4852" max="4852" width="9.85546875" style="4" customWidth="1"/>
    <col min="4853" max="4853" width="12.140625" style="4" customWidth="1"/>
    <col min="4854" max="4855" width="9.28515625" style="4" customWidth="1"/>
    <col min="4856" max="4856" width="0" style="4" hidden="1" customWidth="1"/>
    <col min="4857" max="4857" width="12.85546875" style="4" customWidth="1"/>
    <col min="4858" max="5100" width="9.140625" style="4"/>
    <col min="5101" max="5101" width="5.140625" style="4" customWidth="1"/>
    <col min="5102" max="5102" width="9.42578125" style="4" bestFit="1" customWidth="1"/>
    <col min="5103" max="5103" width="7" style="4" customWidth="1"/>
    <col min="5104" max="5104" width="14.5703125" style="4" customWidth="1"/>
    <col min="5105" max="5105" width="4.5703125" style="4" customWidth="1"/>
    <col min="5106" max="5106" width="7.28515625" style="4" customWidth="1"/>
    <col min="5107" max="5107" width="4.28515625" style="4" customWidth="1"/>
    <col min="5108" max="5108" width="9.85546875" style="4" customWidth="1"/>
    <col min="5109" max="5109" width="12.140625" style="4" customWidth="1"/>
    <col min="5110" max="5111" width="9.28515625" style="4" customWidth="1"/>
    <col min="5112" max="5112" width="0" style="4" hidden="1" customWidth="1"/>
    <col min="5113" max="5113" width="12.85546875" style="4" customWidth="1"/>
    <col min="5114" max="5356" width="9.140625" style="4"/>
    <col min="5357" max="5357" width="5.140625" style="4" customWidth="1"/>
    <col min="5358" max="5358" width="9.42578125" style="4" bestFit="1" customWidth="1"/>
    <col min="5359" max="5359" width="7" style="4" customWidth="1"/>
    <col min="5360" max="5360" width="14.5703125" style="4" customWidth="1"/>
    <col min="5361" max="5361" width="4.5703125" style="4" customWidth="1"/>
    <col min="5362" max="5362" width="7.28515625" style="4" customWidth="1"/>
    <col min="5363" max="5363" width="4.28515625" style="4" customWidth="1"/>
    <col min="5364" max="5364" width="9.85546875" style="4" customWidth="1"/>
    <col min="5365" max="5365" width="12.140625" style="4" customWidth="1"/>
    <col min="5366" max="5367" width="9.28515625" style="4" customWidth="1"/>
    <col min="5368" max="5368" width="0" style="4" hidden="1" customWidth="1"/>
    <col min="5369" max="5369" width="12.85546875" style="4" customWidth="1"/>
    <col min="5370" max="5612" width="9.140625" style="4"/>
    <col min="5613" max="5613" width="5.140625" style="4" customWidth="1"/>
    <col min="5614" max="5614" width="9.42578125" style="4" bestFit="1" customWidth="1"/>
    <col min="5615" max="5615" width="7" style="4" customWidth="1"/>
    <col min="5616" max="5616" width="14.5703125" style="4" customWidth="1"/>
    <col min="5617" max="5617" width="4.5703125" style="4" customWidth="1"/>
    <col min="5618" max="5618" width="7.28515625" style="4" customWidth="1"/>
    <col min="5619" max="5619" width="4.28515625" style="4" customWidth="1"/>
    <col min="5620" max="5620" width="9.85546875" style="4" customWidth="1"/>
    <col min="5621" max="5621" width="12.140625" style="4" customWidth="1"/>
    <col min="5622" max="5623" width="9.28515625" style="4" customWidth="1"/>
    <col min="5624" max="5624" width="0" style="4" hidden="1" customWidth="1"/>
    <col min="5625" max="5625" width="12.85546875" style="4" customWidth="1"/>
    <col min="5626" max="5868" width="9.140625" style="4"/>
    <col min="5869" max="5869" width="5.140625" style="4" customWidth="1"/>
    <col min="5870" max="5870" width="9.42578125" style="4" bestFit="1" customWidth="1"/>
    <col min="5871" max="5871" width="7" style="4" customWidth="1"/>
    <col min="5872" max="5872" width="14.5703125" style="4" customWidth="1"/>
    <col min="5873" max="5873" width="4.5703125" style="4" customWidth="1"/>
    <col min="5874" max="5874" width="7.28515625" style="4" customWidth="1"/>
    <col min="5875" max="5875" width="4.28515625" style="4" customWidth="1"/>
    <col min="5876" max="5876" width="9.85546875" style="4" customWidth="1"/>
    <col min="5877" max="5877" width="12.140625" style="4" customWidth="1"/>
    <col min="5878" max="5879" width="9.28515625" style="4" customWidth="1"/>
    <col min="5880" max="5880" width="0" style="4" hidden="1" customWidth="1"/>
    <col min="5881" max="5881" width="12.85546875" style="4" customWidth="1"/>
    <col min="5882" max="6124" width="9.140625" style="4"/>
    <col min="6125" max="6125" width="5.140625" style="4" customWidth="1"/>
    <col min="6126" max="6126" width="9.42578125" style="4" bestFit="1" customWidth="1"/>
    <col min="6127" max="6127" width="7" style="4" customWidth="1"/>
    <col min="6128" max="6128" width="14.5703125" style="4" customWidth="1"/>
    <col min="6129" max="6129" width="4.5703125" style="4" customWidth="1"/>
    <col min="6130" max="6130" width="7.28515625" style="4" customWidth="1"/>
    <col min="6131" max="6131" width="4.28515625" style="4" customWidth="1"/>
    <col min="6132" max="6132" width="9.85546875" style="4" customWidth="1"/>
    <col min="6133" max="6133" width="12.140625" style="4" customWidth="1"/>
    <col min="6134" max="6135" width="9.28515625" style="4" customWidth="1"/>
    <col min="6136" max="6136" width="0" style="4" hidden="1" customWidth="1"/>
    <col min="6137" max="6137" width="12.85546875" style="4" customWidth="1"/>
    <col min="6138" max="6380" width="9.140625" style="4"/>
    <col min="6381" max="6381" width="5.140625" style="4" customWidth="1"/>
    <col min="6382" max="6382" width="9.42578125" style="4" bestFit="1" customWidth="1"/>
    <col min="6383" max="6383" width="7" style="4" customWidth="1"/>
    <col min="6384" max="6384" width="14.5703125" style="4" customWidth="1"/>
    <col min="6385" max="6385" width="4.5703125" style="4" customWidth="1"/>
    <col min="6386" max="6386" width="7.28515625" style="4" customWidth="1"/>
    <col min="6387" max="6387" width="4.28515625" style="4" customWidth="1"/>
    <col min="6388" max="6388" width="9.85546875" style="4" customWidth="1"/>
    <col min="6389" max="6389" width="12.140625" style="4" customWidth="1"/>
    <col min="6390" max="6391" width="9.28515625" style="4" customWidth="1"/>
    <col min="6392" max="6392" width="0" style="4" hidden="1" customWidth="1"/>
    <col min="6393" max="6393" width="12.85546875" style="4" customWidth="1"/>
    <col min="6394" max="6636" width="9.140625" style="4"/>
    <col min="6637" max="6637" width="5.140625" style="4" customWidth="1"/>
    <col min="6638" max="6638" width="9.42578125" style="4" bestFit="1" customWidth="1"/>
    <col min="6639" max="6639" width="7" style="4" customWidth="1"/>
    <col min="6640" max="6640" width="14.5703125" style="4" customWidth="1"/>
    <col min="6641" max="6641" width="4.5703125" style="4" customWidth="1"/>
    <col min="6642" max="6642" width="7.28515625" style="4" customWidth="1"/>
    <col min="6643" max="6643" width="4.28515625" style="4" customWidth="1"/>
    <col min="6644" max="6644" width="9.85546875" style="4" customWidth="1"/>
    <col min="6645" max="6645" width="12.140625" style="4" customWidth="1"/>
    <col min="6646" max="6647" width="9.28515625" style="4" customWidth="1"/>
    <col min="6648" max="6648" width="0" style="4" hidden="1" customWidth="1"/>
    <col min="6649" max="6649" width="12.85546875" style="4" customWidth="1"/>
    <col min="6650" max="6892" width="9.140625" style="4"/>
    <col min="6893" max="6893" width="5.140625" style="4" customWidth="1"/>
    <col min="6894" max="6894" width="9.42578125" style="4" bestFit="1" customWidth="1"/>
    <col min="6895" max="6895" width="7" style="4" customWidth="1"/>
    <col min="6896" max="6896" width="14.5703125" style="4" customWidth="1"/>
    <col min="6897" max="6897" width="4.5703125" style="4" customWidth="1"/>
    <col min="6898" max="6898" width="7.28515625" style="4" customWidth="1"/>
    <col min="6899" max="6899" width="4.28515625" style="4" customWidth="1"/>
    <col min="6900" max="6900" width="9.85546875" style="4" customWidth="1"/>
    <col min="6901" max="6901" width="12.140625" style="4" customWidth="1"/>
    <col min="6902" max="6903" width="9.28515625" style="4" customWidth="1"/>
    <col min="6904" max="6904" width="0" style="4" hidden="1" customWidth="1"/>
    <col min="6905" max="6905" width="12.85546875" style="4" customWidth="1"/>
    <col min="6906" max="7148" width="9.140625" style="4"/>
    <col min="7149" max="7149" width="5.140625" style="4" customWidth="1"/>
    <col min="7150" max="7150" width="9.42578125" style="4" bestFit="1" customWidth="1"/>
    <col min="7151" max="7151" width="7" style="4" customWidth="1"/>
    <col min="7152" max="7152" width="14.5703125" style="4" customWidth="1"/>
    <col min="7153" max="7153" width="4.5703125" style="4" customWidth="1"/>
    <col min="7154" max="7154" width="7.28515625" style="4" customWidth="1"/>
    <col min="7155" max="7155" width="4.28515625" style="4" customWidth="1"/>
    <col min="7156" max="7156" width="9.85546875" style="4" customWidth="1"/>
    <col min="7157" max="7157" width="12.140625" style="4" customWidth="1"/>
    <col min="7158" max="7159" width="9.28515625" style="4" customWidth="1"/>
    <col min="7160" max="7160" width="0" style="4" hidden="1" customWidth="1"/>
    <col min="7161" max="7161" width="12.85546875" style="4" customWidth="1"/>
    <col min="7162" max="7404" width="9.140625" style="4"/>
    <col min="7405" max="7405" width="5.140625" style="4" customWidth="1"/>
    <col min="7406" max="7406" width="9.42578125" style="4" bestFit="1" customWidth="1"/>
    <col min="7407" max="7407" width="7" style="4" customWidth="1"/>
    <col min="7408" max="7408" width="14.5703125" style="4" customWidth="1"/>
    <col min="7409" max="7409" width="4.5703125" style="4" customWidth="1"/>
    <col min="7410" max="7410" width="7.28515625" style="4" customWidth="1"/>
    <col min="7411" max="7411" width="4.28515625" style="4" customWidth="1"/>
    <col min="7412" max="7412" width="9.85546875" style="4" customWidth="1"/>
    <col min="7413" max="7413" width="12.140625" style="4" customWidth="1"/>
    <col min="7414" max="7415" width="9.28515625" style="4" customWidth="1"/>
    <col min="7416" max="7416" width="0" style="4" hidden="1" customWidth="1"/>
    <col min="7417" max="7417" width="12.85546875" style="4" customWidth="1"/>
    <col min="7418" max="7660" width="9.140625" style="4"/>
    <col min="7661" max="7661" width="5.140625" style="4" customWidth="1"/>
    <col min="7662" max="7662" width="9.42578125" style="4" bestFit="1" customWidth="1"/>
    <col min="7663" max="7663" width="7" style="4" customWidth="1"/>
    <col min="7664" max="7664" width="14.5703125" style="4" customWidth="1"/>
    <col min="7665" max="7665" width="4.5703125" style="4" customWidth="1"/>
    <col min="7666" max="7666" width="7.28515625" style="4" customWidth="1"/>
    <col min="7667" max="7667" width="4.28515625" style="4" customWidth="1"/>
    <col min="7668" max="7668" width="9.85546875" style="4" customWidth="1"/>
    <col min="7669" max="7669" width="12.140625" style="4" customWidth="1"/>
    <col min="7670" max="7671" width="9.28515625" style="4" customWidth="1"/>
    <col min="7672" max="7672" width="0" style="4" hidden="1" customWidth="1"/>
    <col min="7673" max="7673" width="12.85546875" style="4" customWidth="1"/>
    <col min="7674" max="7916" width="9.140625" style="4"/>
    <col min="7917" max="7917" width="5.140625" style="4" customWidth="1"/>
    <col min="7918" max="7918" width="9.42578125" style="4" bestFit="1" customWidth="1"/>
    <col min="7919" max="7919" width="7" style="4" customWidth="1"/>
    <col min="7920" max="7920" width="14.5703125" style="4" customWidth="1"/>
    <col min="7921" max="7921" width="4.5703125" style="4" customWidth="1"/>
    <col min="7922" max="7922" width="7.28515625" style="4" customWidth="1"/>
    <col min="7923" max="7923" width="4.28515625" style="4" customWidth="1"/>
    <col min="7924" max="7924" width="9.85546875" style="4" customWidth="1"/>
    <col min="7925" max="7925" width="12.140625" style="4" customWidth="1"/>
    <col min="7926" max="7927" width="9.28515625" style="4" customWidth="1"/>
    <col min="7928" max="7928" width="0" style="4" hidden="1" customWidth="1"/>
    <col min="7929" max="7929" width="12.85546875" style="4" customWidth="1"/>
    <col min="7930" max="8172" width="9.140625" style="4"/>
    <col min="8173" max="8173" width="5.140625" style="4" customWidth="1"/>
    <col min="8174" max="8174" width="9.42578125" style="4" bestFit="1" customWidth="1"/>
    <col min="8175" max="8175" width="7" style="4" customWidth="1"/>
    <col min="8176" max="8176" width="14.5703125" style="4" customWidth="1"/>
    <col min="8177" max="8177" width="4.5703125" style="4" customWidth="1"/>
    <col min="8178" max="8178" width="7.28515625" style="4" customWidth="1"/>
    <col min="8179" max="8179" width="4.28515625" style="4" customWidth="1"/>
    <col min="8180" max="8180" width="9.85546875" style="4" customWidth="1"/>
    <col min="8181" max="8181" width="12.140625" style="4" customWidth="1"/>
    <col min="8182" max="8183" width="9.28515625" style="4" customWidth="1"/>
    <col min="8184" max="8184" width="0" style="4" hidden="1" customWidth="1"/>
    <col min="8185" max="8185" width="12.85546875" style="4" customWidth="1"/>
    <col min="8186" max="8428" width="9.140625" style="4"/>
    <col min="8429" max="8429" width="5.140625" style="4" customWidth="1"/>
    <col min="8430" max="8430" width="9.42578125" style="4" bestFit="1" customWidth="1"/>
    <col min="8431" max="8431" width="7" style="4" customWidth="1"/>
    <col min="8432" max="8432" width="14.5703125" style="4" customWidth="1"/>
    <col min="8433" max="8433" width="4.5703125" style="4" customWidth="1"/>
    <col min="8434" max="8434" width="7.28515625" style="4" customWidth="1"/>
    <col min="8435" max="8435" width="4.28515625" style="4" customWidth="1"/>
    <col min="8436" max="8436" width="9.85546875" style="4" customWidth="1"/>
    <col min="8437" max="8437" width="12.140625" style="4" customWidth="1"/>
    <col min="8438" max="8439" width="9.28515625" style="4" customWidth="1"/>
    <col min="8440" max="8440" width="0" style="4" hidden="1" customWidth="1"/>
    <col min="8441" max="8441" width="12.85546875" style="4" customWidth="1"/>
    <col min="8442" max="8684" width="9.140625" style="4"/>
    <col min="8685" max="8685" width="5.140625" style="4" customWidth="1"/>
    <col min="8686" max="8686" width="9.42578125" style="4" bestFit="1" customWidth="1"/>
    <col min="8687" max="8687" width="7" style="4" customWidth="1"/>
    <col min="8688" max="8688" width="14.5703125" style="4" customWidth="1"/>
    <col min="8689" max="8689" width="4.5703125" style="4" customWidth="1"/>
    <col min="8690" max="8690" width="7.28515625" style="4" customWidth="1"/>
    <col min="8691" max="8691" width="4.28515625" style="4" customWidth="1"/>
    <col min="8692" max="8692" width="9.85546875" style="4" customWidth="1"/>
    <col min="8693" max="8693" width="12.140625" style="4" customWidth="1"/>
    <col min="8694" max="8695" width="9.28515625" style="4" customWidth="1"/>
    <col min="8696" max="8696" width="0" style="4" hidden="1" customWidth="1"/>
    <col min="8697" max="8697" width="12.85546875" style="4" customWidth="1"/>
    <col min="8698" max="8940" width="9.140625" style="4"/>
    <col min="8941" max="8941" width="5.140625" style="4" customWidth="1"/>
    <col min="8942" max="8942" width="9.42578125" style="4" bestFit="1" customWidth="1"/>
    <col min="8943" max="8943" width="7" style="4" customWidth="1"/>
    <col min="8944" max="8944" width="14.5703125" style="4" customWidth="1"/>
    <col min="8945" max="8945" width="4.5703125" style="4" customWidth="1"/>
    <col min="8946" max="8946" width="7.28515625" style="4" customWidth="1"/>
    <col min="8947" max="8947" width="4.28515625" style="4" customWidth="1"/>
    <col min="8948" max="8948" width="9.85546875" style="4" customWidth="1"/>
    <col min="8949" max="8949" width="12.140625" style="4" customWidth="1"/>
    <col min="8950" max="8951" width="9.28515625" style="4" customWidth="1"/>
    <col min="8952" max="8952" width="0" style="4" hidden="1" customWidth="1"/>
    <col min="8953" max="8953" width="12.85546875" style="4" customWidth="1"/>
    <col min="8954" max="9196" width="9.140625" style="4"/>
    <col min="9197" max="9197" width="5.140625" style="4" customWidth="1"/>
    <col min="9198" max="9198" width="9.42578125" style="4" bestFit="1" customWidth="1"/>
    <col min="9199" max="9199" width="7" style="4" customWidth="1"/>
    <col min="9200" max="9200" width="14.5703125" style="4" customWidth="1"/>
    <col min="9201" max="9201" width="4.5703125" style="4" customWidth="1"/>
    <col min="9202" max="9202" width="7.28515625" style="4" customWidth="1"/>
    <col min="9203" max="9203" width="4.28515625" style="4" customWidth="1"/>
    <col min="9204" max="9204" width="9.85546875" style="4" customWidth="1"/>
    <col min="9205" max="9205" width="12.140625" style="4" customWidth="1"/>
    <col min="9206" max="9207" width="9.28515625" style="4" customWidth="1"/>
    <col min="9208" max="9208" width="0" style="4" hidden="1" customWidth="1"/>
    <col min="9209" max="9209" width="12.85546875" style="4" customWidth="1"/>
    <col min="9210" max="9452" width="9.140625" style="4"/>
    <col min="9453" max="9453" width="5.140625" style="4" customWidth="1"/>
    <col min="9454" max="9454" width="9.42578125" style="4" bestFit="1" customWidth="1"/>
    <col min="9455" max="9455" width="7" style="4" customWidth="1"/>
    <col min="9456" max="9456" width="14.5703125" style="4" customWidth="1"/>
    <col min="9457" max="9457" width="4.5703125" style="4" customWidth="1"/>
    <col min="9458" max="9458" width="7.28515625" style="4" customWidth="1"/>
    <col min="9459" max="9459" width="4.28515625" style="4" customWidth="1"/>
    <col min="9460" max="9460" width="9.85546875" style="4" customWidth="1"/>
    <col min="9461" max="9461" width="12.140625" style="4" customWidth="1"/>
    <col min="9462" max="9463" width="9.28515625" style="4" customWidth="1"/>
    <col min="9464" max="9464" width="0" style="4" hidden="1" customWidth="1"/>
    <col min="9465" max="9465" width="12.85546875" style="4" customWidth="1"/>
    <col min="9466" max="9708" width="9.140625" style="4"/>
    <col min="9709" max="9709" width="5.140625" style="4" customWidth="1"/>
    <col min="9710" max="9710" width="9.42578125" style="4" bestFit="1" customWidth="1"/>
    <col min="9711" max="9711" width="7" style="4" customWidth="1"/>
    <col min="9712" max="9712" width="14.5703125" style="4" customWidth="1"/>
    <col min="9713" max="9713" width="4.5703125" style="4" customWidth="1"/>
    <col min="9714" max="9714" width="7.28515625" style="4" customWidth="1"/>
    <col min="9715" max="9715" width="4.28515625" style="4" customWidth="1"/>
    <col min="9716" max="9716" width="9.85546875" style="4" customWidth="1"/>
    <col min="9717" max="9717" width="12.140625" style="4" customWidth="1"/>
    <col min="9718" max="9719" width="9.28515625" style="4" customWidth="1"/>
    <col min="9720" max="9720" width="0" style="4" hidden="1" customWidth="1"/>
    <col min="9721" max="9721" width="12.85546875" style="4" customWidth="1"/>
    <col min="9722" max="9964" width="9.140625" style="4"/>
    <col min="9965" max="9965" width="5.140625" style="4" customWidth="1"/>
    <col min="9966" max="9966" width="9.42578125" style="4" bestFit="1" customWidth="1"/>
    <col min="9967" max="9967" width="7" style="4" customWidth="1"/>
    <col min="9968" max="9968" width="14.5703125" style="4" customWidth="1"/>
    <col min="9969" max="9969" width="4.5703125" style="4" customWidth="1"/>
    <col min="9970" max="9970" width="7.28515625" style="4" customWidth="1"/>
    <col min="9971" max="9971" width="4.28515625" style="4" customWidth="1"/>
    <col min="9972" max="9972" width="9.85546875" style="4" customWidth="1"/>
    <col min="9973" max="9973" width="12.140625" style="4" customWidth="1"/>
    <col min="9974" max="9975" width="9.28515625" style="4" customWidth="1"/>
    <col min="9976" max="9976" width="0" style="4" hidden="1" customWidth="1"/>
    <col min="9977" max="9977" width="12.85546875" style="4" customWidth="1"/>
    <col min="9978" max="10220" width="9.140625" style="4"/>
    <col min="10221" max="10221" width="5.140625" style="4" customWidth="1"/>
    <col min="10222" max="10222" width="9.42578125" style="4" bestFit="1" customWidth="1"/>
    <col min="10223" max="10223" width="7" style="4" customWidth="1"/>
    <col min="10224" max="10224" width="14.5703125" style="4" customWidth="1"/>
    <col min="10225" max="10225" width="4.5703125" style="4" customWidth="1"/>
    <col min="10226" max="10226" width="7.28515625" style="4" customWidth="1"/>
    <col min="10227" max="10227" width="4.28515625" style="4" customWidth="1"/>
    <col min="10228" max="10228" width="9.85546875" style="4" customWidth="1"/>
    <col min="10229" max="10229" width="12.140625" style="4" customWidth="1"/>
    <col min="10230" max="10231" width="9.28515625" style="4" customWidth="1"/>
    <col min="10232" max="10232" width="0" style="4" hidden="1" customWidth="1"/>
    <col min="10233" max="10233" width="12.85546875" style="4" customWidth="1"/>
    <col min="10234" max="10476" width="9.140625" style="4"/>
    <col min="10477" max="10477" width="5.140625" style="4" customWidth="1"/>
    <col min="10478" max="10478" width="9.42578125" style="4" bestFit="1" customWidth="1"/>
    <col min="10479" max="10479" width="7" style="4" customWidth="1"/>
    <col min="10480" max="10480" width="14.5703125" style="4" customWidth="1"/>
    <col min="10481" max="10481" width="4.5703125" style="4" customWidth="1"/>
    <col min="10482" max="10482" width="7.28515625" style="4" customWidth="1"/>
    <col min="10483" max="10483" width="4.28515625" style="4" customWidth="1"/>
    <col min="10484" max="10484" width="9.85546875" style="4" customWidth="1"/>
    <col min="10485" max="10485" width="12.140625" style="4" customWidth="1"/>
    <col min="10486" max="10487" width="9.28515625" style="4" customWidth="1"/>
    <col min="10488" max="10488" width="0" style="4" hidden="1" customWidth="1"/>
    <col min="10489" max="10489" width="12.85546875" style="4" customWidth="1"/>
    <col min="10490" max="10732" width="9.140625" style="4"/>
    <col min="10733" max="10733" width="5.140625" style="4" customWidth="1"/>
    <col min="10734" max="10734" width="9.42578125" style="4" bestFit="1" customWidth="1"/>
    <col min="10735" max="10735" width="7" style="4" customWidth="1"/>
    <col min="10736" max="10736" width="14.5703125" style="4" customWidth="1"/>
    <col min="10737" max="10737" width="4.5703125" style="4" customWidth="1"/>
    <col min="10738" max="10738" width="7.28515625" style="4" customWidth="1"/>
    <col min="10739" max="10739" width="4.28515625" style="4" customWidth="1"/>
    <col min="10740" max="10740" width="9.85546875" style="4" customWidth="1"/>
    <col min="10741" max="10741" width="12.140625" style="4" customWidth="1"/>
    <col min="10742" max="10743" width="9.28515625" style="4" customWidth="1"/>
    <col min="10744" max="10744" width="0" style="4" hidden="1" customWidth="1"/>
    <col min="10745" max="10745" width="12.85546875" style="4" customWidth="1"/>
    <col min="10746" max="10988" width="9.140625" style="4"/>
    <col min="10989" max="10989" width="5.140625" style="4" customWidth="1"/>
    <col min="10990" max="10990" width="9.42578125" style="4" bestFit="1" customWidth="1"/>
    <col min="10991" max="10991" width="7" style="4" customWidth="1"/>
    <col min="10992" max="10992" width="14.5703125" style="4" customWidth="1"/>
    <col min="10993" max="10993" width="4.5703125" style="4" customWidth="1"/>
    <col min="10994" max="10994" width="7.28515625" style="4" customWidth="1"/>
    <col min="10995" max="10995" width="4.28515625" style="4" customWidth="1"/>
    <col min="10996" max="10996" width="9.85546875" style="4" customWidth="1"/>
    <col min="10997" max="10997" width="12.140625" style="4" customWidth="1"/>
    <col min="10998" max="10999" width="9.28515625" style="4" customWidth="1"/>
    <col min="11000" max="11000" width="0" style="4" hidden="1" customWidth="1"/>
    <col min="11001" max="11001" width="12.85546875" style="4" customWidth="1"/>
    <col min="11002" max="11244" width="9.140625" style="4"/>
    <col min="11245" max="11245" width="5.140625" style="4" customWidth="1"/>
    <col min="11246" max="11246" width="9.42578125" style="4" bestFit="1" customWidth="1"/>
    <col min="11247" max="11247" width="7" style="4" customWidth="1"/>
    <col min="11248" max="11248" width="14.5703125" style="4" customWidth="1"/>
    <col min="11249" max="11249" width="4.5703125" style="4" customWidth="1"/>
    <col min="11250" max="11250" width="7.28515625" style="4" customWidth="1"/>
    <col min="11251" max="11251" width="4.28515625" style="4" customWidth="1"/>
    <col min="11252" max="11252" width="9.85546875" style="4" customWidth="1"/>
    <col min="11253" max="11253" width="12.140625" style="4" customWidth="1"/>
    <col min="11254" max="11255" width="9.28515625" style="4" customWidth="1"/>
    <col min="11256" max="11256" width="0" style="4" hidden="1" customWidth="1"/>
    <col min="11257" max="11257" width="12.85546875" style="4" customWidth="1"/>
    <col min="11258" max="11500" width="9.140625" style="4"/>
    <col min="11501" max="11501" width="5.140625" style="4" customWidth="1"/>
    <col min="11502" max="11502" width="9.42578125" style="4" bestFit="1" customWidth="1"/>
    <col min="11503" max="11503" width="7" style="4" customWidth="1"/>
    <col min="11504" max="11504" width="14.5703125" style="4" customWidth="1"/>
    <col min="11505" max="11505" width="4.5703125" style="4" customWidth="1"/>
    <col min="11506" max="11506" width="7.28515625" style="4" customWidth="1"/>
    <col min="11507" max="11507" width="4.28515625" style="4" customWidth="1"/>
    <col min="11508" max="11508" width="9.85546875" style="4" customWidth="1"/>
    <col min="11509" max="11509" width="12.140625" style="4" customWidth="1"/>
    <col min="11510" max="11511" width="9.28515625" style="4" customWidth="1"/>
    <col min="11512" max="11512" width="0" style="4" hidden="1" customWidth="1"/>
    <col min="11513" max="11513" width="12.85546875" style="4" customWidth="1"/>
    <col min="11514" max="11756" width="9.140625" style="4"/>
    <col min="11757" max="11757" width="5.140625" style="4" customWidth="1"/>
    <col min="11758" max="11758" width="9.42578125" style="4" bestFit="1" customWidth="1"/>
    <col min="11759" max="11759" width="7" style="4" customWidth="1"/>
    <col min="11760" max="11760" width="14.5703125" style="4" customWidth="1"/>
    <col min="11761" max="11761" width="4.5703125" style="4" customWidth="1"/>
    <col min="11762" max="11762" width="7.28515625" style="4" customWidth="1"/>
    <col min="11763" max="11763" width="4.28515625" style="4" customWidth="1"/>
    <col min="11764" max="11764" width="9.85546875" style="4" customWidth="1"/>
    <col min="11765" max="11765" width="12.140625" style="4" customWidth="1"/>
    <col min="11766" max="11767" width="9.28515625" style="4" customWidth="1"/>
    <col min="11768" max="11768" width="0" style="4" hidden="1" customWidth="1"/>
    <col min="11769" max="11769" width="12.85546875" style="4" customWidth="1"/>
    <col min="11770" max="12012" width="9.140625" style="4"/>
    <col min="12013" max="12013" width="5.140625" style="4" customWidth="1"/>
    <col min="12014" max="12014" width="9.42578125" style="4" bestFit="1" customWidth="1"/>
    <col min="12015" max="12015" width="7" style="4" customWidth="1"/>
    <col min="12016" max="12016" width="14.5703125" style="4" customWidth="1"/>
    <col min="12017" max="12017" width="4.5703125" style="4" customWidth="1"/>
    <col min="12018" max="12018" width="7.28515625" style="4" customWidth="1"/>
    <col min="12019" max="12019" width="4.28515625" style="4" customWidth="1"/>
    <col min="12020" max="12020" width="9.85546875" style="4" customWidth="1"/>
    <col min="12021" max="12021" width="12.140625" style="4" customWidth="1"/>
    <col min="12022" max="12023" width="9.28515625" style="4" customWidth="1"/>
    <col min="12024" max="12024" width="0" style="4" hidden="1" customWidth="1"/>
    <col min="12025" max="12025" width="12.85546875" style="4" customWidth="1"/>
    <col min="12026" max="12268" width="9.140625" style="4"/>
    <col min="12269" max="12269" width="5.140625" style="4" customWidth="1"/>
    <col min="12270" max="12270" width="9.42578125" style="4" bestFit="1" customWidth="1"/>
    <col min="12271" max="12271" width="7" style="4" customWidth="1"/>
    <col min="12272" max="12272" width="14.5703125" style="4" customWidth="1"/>
    <col min="12273" max="12273" width="4.5703125" style="4" customWidth="1"/>
    <col min="12274" max="12274" width="7.28515625" style="4" customWidth="1"/>
    <col min="12275" max="12275" width="4.28515625" style="4" customWidth="1"/>
    <col min="12276" max="12276" width="9.85546875" style="4" customWidth="1"/>
    <col min="12277" max="12277" width="12.140625" style="4" customWidth="1"/>
    <col min="12278" max="12279" width="9.28515625" style="4" customWidth="1"/>
    <col min="12280" max="12280" width="0" style="4" hidden="1" customWidth="1"/>
    <col min="12281" max="12281" width="12.85546875" style="4" customWidth="1"/>
    <col min="12282" max="12524" width="9.140625" style="4"/>
    <col min="12525" max="12525" width="5.140625" style="4" customWidth="1"/>
    <col min="12526" max="12526" width="9.42578125" style="4" bestFit="1" customWidth="1"/>
    <col min="12527" max="12527" width="7" style="4" customWidth="1"/>
    <col min="12528" max="12528" width="14.5703125" style="4" customWidth="1"/>
    <col min="12529" max="12529" width="4.5703125" style="4" customWidth="1"/>
    <col min="12530" max="12530" width="7.28515625" style="4" customWidth="1"/>
    <col min="12531" max="12531" width="4.28515625" style="4" customWidth="1"/>
    <col min="12532" max="12532" width="9.85546875" style="4" customWidth="1"/>
    <col min="12533" max="12533" width="12.140625" style="4" customWidth="1"/>
    <col min="12534" max="12535" width="9.28515625" style="4" customWidth="1"/>
    <col min="12536" max="12536" width="0" style="4" hidden="1" customWidth="1"/>
    <col min="12537" max="12537" width="12.85546875" style="4" customWidth="1"/>
    <col min="12538" max="12780" width="9.140625" style="4"/>
    <col min="12781" max="12781" width="5.140625" style="4" customWidth="1"/>
    <col min="12782" max="12782" width="9.42578125" style="4" bestFit="1" customWidth="1"/>
    <col min="12783" max="12783" width="7" style="4" customWidth="1"/>
    <col min="12784" max="12784" width="14.5703125" style="4" customWidth="1"/>
    <col min="12785" max="12785" width="4.5703125" style="4" customWidth="1"/>
    <col min="12786" max="12786" width="7.28515625" style="4" customWidth="1"/>
    <col min="12787" max="12787" width="4.28515625" style="4" customWidth="1"/>
    <col min="12788" max="12788" width="9.85546875" style="4" customWidth="1"/>
    <col min="12789" max="12789" width="12.140625" style="4" customWidth="1"/>
    <col min="12790" max="12791" width="9.28515625" style="4" customWidth="1"/>
    <col min="12792" max="12792" width="0" style="4" hidden="1" customWidth="1"/>
    <col min="12793" max="12793" width="12.85546875" style="4" customWidth="1"/>
    <col min="12794" max="13036" width="9.140625" style="4"/>
    <col min="13037" max="13037" width="5.140625" style="4" customWidth="1"/>
    <col min="13038" max="13038" width="9.42578125" style="4" bestFit="1" customWidth="1"/>
    <col min="13039" max="13039" width="7" style="4" customWidth="1"/>
    <col min="13040" max="13040" width="14.5703125" style="4" customWidth="1"/>
    <col min="13041" max="13041" width="4.5703125" style="4" customWidth="1"/>
    <col min="13042" max="13042" width="7.28515625" style="4" customWidth="1"/>
    <col min="13043" max="13043" width="4.28515625" style="4" customWidth="1"/>
    <col min="13044" max="13044" width="9.85546875" style="4" customWidth="1"/>
    <col min="13045" max="13045" width="12.140625" style="4" customWidth="1"/>
    <col min="13046" max="13047" width="9.28515625" style="4" customWidth="1"/>
    <col min="13048" max="13048" width="0" style="4" hidden="1" customWidth="1"/>
    <col min="13049" max="13049" width="12.85546875" style="4" customWidth="1"/>
    <col min="13050" max="13292" width="9.140625" style="4"/>
    <col min="13293" max="13293" width="5.140625" style="4" customWidth="1"/>
    <col min="13294" max="13294" width="9.42578125" style="4" bestFit="1" customWidth="1"/>
    <col min="13295" max="13295" width="7" style="4" customWidth="1"/>
    <col min="13296" max="13296" width="14.5703125" style="4" customWidth="1"/>
    <col min="13297" max="13297" width="4.5703125" style="4" customWidth="1"/>
    <col min="13298" max="13298" width="7.28515625" style="4" customWidth="1"/>
    <col min="13299" max="13299" width="4.28515625" style="4" customWidth="1"/>
    <col min="13300" max="13300" width="9.85546875" style="4" customWidth="1"/>
    <col min="13301" max="13301" width="12.140625" style="4" customWidth="1"/>
    <col min="13302" max="13303" width="9.28515625" style="4" customWidth="1"/>
    <col min="13304" max="13304" width="0" style="4" hidden="1" customWidth="1"/>
    <col min="13305" max="13305" width="12.85546875" style="4" customWidth="1"/>
    <col min="13306" max="13548" width="9.140625" style="4"/>
    <col min="13549" max="13549" width="5.140625" style="4" customWidth="1"/>
    <col min="13550" max="13550" width="9.42578125" style="4" bestFit="1" customWidth="1"/>
    <col min="13551" max="13551" width="7" style="4" customWidth="1"/>
    <col min="13552" max="13552" width="14.5703125" style="4" customWidth="1"/>
    <col min="13553" max="13553" width="4.5703125" style="4" customWidth="1"/>
    <col min="13554" max="13554" width="7.28515625" style="4" customWidth="1"/>
    <col min="13555" max="13555" width="4.28515625" style="4" customWidth="1"/>
    <col min="13556" max="13556" width="9.85546875" style="4" customWidth="1"/>
    <col min="13557" max="13557" width="12.140625" style="4" customWidth="1"/>
    <col min="13558" max="13559" width="9.28515625" style="4" customWidth="1"/>
    <col min="13560" max="13560" width="0" style="4" hidden="1" customWidth="1"/>
    <col min="13561" max="13561" width="12.85546875" style="4" customWidth="1"/>
    <col min="13562" max="13804" width="9.140625" style="4"/>
    <col min="13805" max="13805" width="5.140625" style="4" customWidth="1"/>
    <col min="13806" max="13806" width="9.42578125" style="4" bestFit="1" customWidth="1"/>
    <col min="13807" max="13807" width="7" style="4" customWidth="1"/>
    <col min="13808" max="13808" width="14.5703125" style="4" customWidth="1"/>
    <col min="13809" max="13809" width="4.5703125" style="4" customWidth="1"/>
    <col min="13810" max="13810" width="7.28515625" style="4" customWidth="1"/>
    <col min="13811" max="13811" width="4.28515625" style="4" customWidth="1"/>
    <col min="13812" max="13812" width="9.85546875" style="4" customWidth="1"/>
    <col min="13813" max="13813" width="12.140625" style="4" customWidth="1"/>
    <col min="13814" max="13815" width="9.28515625" style="4" customWidth="1"/>
    <col min="13816" max="13816" width="0" style="4" hidden="1" customWidth="1"/>
    <col min="13817" max="13817" width="12.85546875" style="4" customWidth="1"/>
    <col min="13818" max="14060" width="9.140625" style="4"/>
    <col min="14061" max="14061" width="5.140625" style="4" customWidth="1"/>
    <col min="14062" max="14062" width="9.42578125" style="4" bestFit="1" customWidth="1"/>
    <col min="14063" max="14063" width="7" style="4" customWidth="1"/>
    <col min="14064" max="14064" width="14.5703125" style="4" customWidth="1"/>
    <col min="14065" max="14065" width="4.5703125" style="4" customWidth="1"/>
    <col min="14066" max="14066" width="7.28515625" style="4" customWidth="1"/>
    <col min="14067" max="14067" width="4.28515625" style="4" customWidth="1"/>
    <col min="14068" max="14068" width="9.85546875" style="4" customWidth="1"/>
    <col min="14069" max="14069" width="12.140625" style="4" customWidth="1"/>
    <col min="14070" max="14071" width="9.28515625" style="4" customWidth="1"/>
    <col min="14072" max="14072" width="0" style="4" hidden="1" customWidth="1"/>
    <col min="14073" max="14073" width="12.85546875" style="4" customWidth="1"/>
    <col min="14074" max="14316" width="9.140625" style="4"/>
    <col min="14317" max="14317" width="5.140625" style="4" customWidth="1"/>
    <col min="14318" max="14318" width="9.42578125" style="4" bestFit="1" customWidth="1"/>
    <col min="14319" max="14319" width="7" style="4" customWidth="1"/>
    <col min="14320" max="14320" width="14.5703125" style="4" customWidth="1"/>
    <col min="14321" max="14321" width="4.5703125" style="4" customWidth="1"/>
    <col min="14322" max="14322" width="7.28515625" style="4" customWidth="1"/>
    <col min="14323" max="14323" width="4.28515625" style="4" customWidth="1"/>
    <col min="14324" max="14324" width="9.85546875" style="4" customWidth="1"/>
    <col min="14325" max="14325" width="12.140625" style="4" customWidth="1"/>
    <col min="14326" max="14327" width="9.28515625" style="4" customWidth="1"/>
    <col min="14328" max="14328" width="0" style="4" hidden="1" customWidth="1"/>
    <col min="14329" max="14329" width="12.85546875" style="4" customWidth="1"/>
    <col min="14330" max="14572" width="9.140625" style="4"/>
    <col min="14573" max="14573" width="5.140625" style="4" customWidth="1"/>
    <col min="14574" max="14574" width="9.42578125" style="4" bestFit="1" customWidth="1"/>
    <col min="14575" max="14575" width="7" style="4" customWidth="1"/>
    <col min="14576" max="14576" width="14.5703125" style="4" customWidth="1"/>
    <col min="14577" max="14577" width="4.5703125" style="4" customWidth="1"/>
    <col min="14578" max="14578" width="7.28515625" style="4" customWidth="1"/>
    <col min="14579" max="14579" width="4.28515625" style="4" customWidth="1"/>
    <col min="14580" max="14580" width="9.85546875" style="4" customWidth="1"/>
    <col min="14581" max="14581" width="12.140625" style="4" customWidth="1"/>
    <col min="14582" max="14583" width="9.28515625" style="4" customWidth="1"/>
    <col min="14584" max="14584" width="0" style="4" hidden="1" customWidth="1"/>
    <col min="14585" max="14585" width="12.85546875" style="4" customWidth="1"/>
    <col min="14586" max="14828" width="9.140625" style="4"/>
    <col min="14829" max="14829" width="5.140625" style="4" customWidth="1"/>
    <col min="14830" max="14830" width="9.42578125" style="4" bestFit="1" customWidth="1"/>
    <col min="14831" max="14831" width="7" style="4" customWidth="1"/>
    <col min="14832" max="14832" width="14.5703125" style="4" customWidth="1"/>
    <col min="14833" max="14833" width="4.5703125" style="4" customWidth="1"/>
    <col min="14834" max="14834" width="7.28515625" style="4" customWidth="1"/>
    <col min="14835" max="14835" width="4.28515625" style="4" customWidth="1"/>
    <col min="14836" max="14836" width="9.85546875" style="4" customWidth="1"/>
    <col min="14837" max="14837" width="12.140625" style="4" customWidth="1"/>
    <col min="14838" max="14839" width="9.28515625" style="4" customWidth="1"/>
    <col min="14840" max="14840" width="0" style="4" hidden="1" customWidth="1"/>
    <col min="14841" max="14841" width="12.85546875" style="4" customWidth="1"/>
    <col min="14842" max="15084" width="9.140625" style="4"/>
    <col min="15085" max="15085" width="5.140625" style="4" customWidth="1"/>
    <col min="15086" max="15086" width="9.42578125" style="4" bestFit="1" customWidth="1"/>
    <col min="15087" max="15087" width="7" style="4" customWidth="1"/>
    <col min="15088" max="15088" width="14.5703125" style="4" customWidth="1"/>
    <col min="15089" max="15089" width="4.5703125" style="4" customWidth="1"/>
    <col min="15090" max="15090" width="7.28515625" style="4" customWidth="1"/>
    <col min="15091" max="15091" width="4.28515625" style="4" customWidth="1"/>
    <col min="15092" max="15092" width="9.85546875" style="4" customWidth="1"/>
    <col min="15093" max="15093" width="12.140625" style="4" customWidth="1"/>
    <col min="15094" max="15095" width="9.28515625" style="4" customWidth="1"/>
    <col min="15096" max="15096" width="0" style="4" hidden="1" customWidth="1"/>
    <col min="15097" max="15097" width="12.85546875" style="4" customWidth="1"/>
    <col min="15098" max="15340" width="9.140625" style="4"/>
    <col min="15341" max="15341" width="5.140625" style="4" customWidth="1"/>
    <col min="15342" max="15342" width="9.42578125" style="4" bestFit="1" customWidth="1"/>
    <col min="15343" max="15343" width="7" style="4" customWidth="1"/>
    <col min="15344" max="15344" width="14.5703125" style="4" customWidth="1"/>
    <col min="15345" max="15345" width="4.5703125" style="4" customWidth="1"/>
    <col min="15346" max="15346" width="7.28515625" style="4" customWidth="1"/>
    <col min="15347" max="15347" width="4.28515625" style="4" customWidth="1"/>
    <col min="15348" max="15348" width="9.85546875" style="4" customWidth="1"/>
    <col min="15349" max="15349" width="12.140625" style="4" customWidth="1"/>
    <col min="15350" max="15351" width="9.28515625" style="4" customWidth="1"/>
    <col min="15352" max="15352" width="0" style="4" hidden="1" customWidth="1"/>
    <col min="15353" max="15353" width="12.85546875" style="4" customWidth="1"/>
    <col min="15354" max="15596" width="9.140625" style="4"/>
    <col min="15597" max="15597" width="5.140625" style="4" customWidth="1"/>
    <col min="15598" max="15598" width="9.42578125" style="4" bestFit="1" customWidth="1"/>
    <col min="15599" max="15599" width="7" style="4" customWidth="1"/>
    <col min="15600" max="15600" width="14.5703125" style="4" customWidth="1"/>
    <col min="15601" max="15601" width="4.5703125" style="4" customWidth="1"/>
    <col min="15602" max="15602" width="7.28515625" style="4" customWidth="1"/>
    <col min="15603" max="15603" width="4.28515625" style="4" customWidth="1"/>
    <col min="15604" max="15604" width="9.85546875" style="4" customWidth="1"/>
    <col min="15605" max="15605" width="12.140625" style="4" customWidth="1"/>
    <col min="15606" max="15607" width="9.28515625" style="4" customWidth="1"/>
    <col min="15608" max="15608" width="0" style="4" hidden="1" customWidth="1"/>
    <col min="15609" max="15609" width="12.85546875" style="4" customWidth="1"/>
    <col min="15610" max="15852" width="9.140625" style="4"/>
    <col min="15853" max="15853" width="5.140625" style="4" customWidth="1"/>
    <col min="15854" max="15854" width="9.42578125" style="4" bestFit="1" customWidth="1"/>
    <col min="15855" max="15855" width="7" style="4" customWidth="1"/>
    <col min="15856" max="15856" width="14.5703125" style="4" customWidth="1"/>
    <col min="15857" max="15857" width="4.5703125" style="4" customWidth="1"/>
    <col min="15858" max="15858" width="7.28515625" style="4" customWidth="1"/>
    <col min="15859" max="15859" width="4.28515625" style="4" customWidth="1"/>
    <col min="15860" max="15860" width="9.85546875" style="4" customWidth="1"/>
    <col min="15861" max="15861" width="12.140625" style="4" customWidth="1"/>
    <col min="15862" max="15863" width="9.28515625" style="4" customWidth="1"/>
    <col min="15864" max="15864" width="0" style="4" hidden="1" customWidth="1"/>
    <col min="15865" max="15865" width="12.85546875" style="4" customWidth="1"/>
    <col min="15866" max="16108" width="9.140625" style="4"/>
    <col min="16109" max="16109" width="5.140625" style="4" customWidth="1"/>
    <col min="16110" max="16110" width="9.42578125" style="4" bestFit="1" customWidth="1"/>
    <col min="16111" max="16111" width="7" style="4" customWidth="1"/>
    <col min="16112" max="16112" width="14.5703125" style="4" customWidth="1"/>
    <col min="16113" max="16113" width="4.5703125" style="4" customWidth="1"/>
    <col min="16114" max="16114" width="7.28515625" style="4" customWidth="1"/>
    <col min="16115" max="16115" width="4.28515625" style="4" customWidth="1"/>
    <col min="16116" max="16116" width="9.85546875" style="4" customWidth="1"/>
    <col min="16117" max="16117" width="12.140625" style="4" customWidth="1"/>
    <col min="16118" max="16119" width="9.28515625" style="4" customWidth="1"/>
    <col min="16120" max="16120" width="0" style="4" hidden="1" customWidth="1"/>
    <col min="16121" max="16121" width="12.85546875" style="4" customWidth="1"/>
    <col min="16122" max="16384" width="9.140625" style="4"/>
  </cols>
  <sheetData>
    <row r="1" spans="2:21" ht="15.75" x14ac:dyDescent="0.2">
      <c r="B1" s="261">
        <f>M84</f>
        <v>77</v>
      </c>
      <c r="C1" s="261"/>
      <c r="D1" s="262" t="s">
        <v>0</v>
      </c>
      <c r="E1" s="262"/>
      <c r="F1" s="262"/>
      <c r="G1" s="262"/>
      <c r="H1" s="262"/>
      <c r="I1" s="262"/>
      <c r="J1" s="262"/>
      <c r="K1" s="1"/>
      <c r="L1" s="2"/>
    </row>
    <row r="2" spans="2:21" ht="15.75" x14ac:dyDescent="0.2">
      <c r="B2" s="261"/>
      <c r="C2" s="261"/>
      <c r="E2" s="1"/>
      <c r="F2" s="1"/>
      <c r="G2" s="5" t="s">
        <v>1</v>
      </c>
      <c r="H2" s="1"/>
      <c r="I2" s="6" t="s">
        <v>2</v>
      </c>
      <c r="J2" s="7" t="s">
        <v>179</v>
      </c>
      <c r="K2" s="8" t="s">
        <v>3</v>
      </c>
      <c r="L2" s="2"/>
      <c r="M2" s="9">
        <f>COUNTA(J2)</f>
        <v>1</v>
      </c>
      <c r="N2" s="10" t="str">
        <f>IF(M2=1," ","Не заполнено")</f>
        <v xml:space="preserve"> </v>
      </c>
    </row>
    <row r="3" spans="2:21" ht="15.75" x14ac:dyDescent="0.2">
      <c r="B3" s="11" t="s">
        <v>4</v>
      </c>
      <c r="C3" s="11"/>
      <c r="D3" s="11"/>
      <c r="E3" s="11"/>
      <c r="F3" s="11"/>
      <c r="G3" s="11"/>
      <c r="H3" s="11"/>
      <c r="I3" s="11"/>
      <c r="J3" s="11"/>
      <c r="K3" s="11"/>
      <c r="L3" s="11"/>
    </row>
    <row r="4" spans="2:21" ht="11.1" customHeight="1" x14ac:dyDescent="0.2">
      <c r="C4" s="12"/>
      <c r="D4" s="12"/>
      <c r="E4" s="12"/>
      <c r="F4" s="12"/>
      <c r="G4" s="12"/>
      <c r="H4" s="12"/>
      <c r="I4" s="12"/>
      <c r="J4" s="13"/>
      <c r="K4" s="13"/>
      <c r="L4" s="13" t="s">
        <v>5</v>
      </c>
    </row>
    <row r="5" spans="2:21" ht="11.1" customHeight="1" x14ac:dyDescent="0.2">
      <c r="C5" s="14"/>
      <c r="D5" s="14"/>
      <c r="E5" s="14"/>
      <c r="F5" s="14"/>
      <c r="G5" s="14"/>
      <c r="H5" s="14"/>
      <c r="I5" s="14"/>
      <c r="J5" s="15"/>
      <c r="K5" s="15"/>
      <c r="L5" s="15" t="s">
        <v>6</v>
      </c>
    </row>
    <row r="6" spans="2:21" ht="11.1" customHeight="1" x14ac:dyDescent="0.2">
      <c r="C6" s="14"/>
      <c r="D6" s="14"/>
      <c r="E6" s="14"/>
      <c r="F6" s="14"/>
      <c r="G6" s="14"/>
      <c r="H6" s="14"/>
      <c r="I6" s="14"/>
      <c r="J6" s="15"/>
      <c r="K6" s="15"/>
      <c r="L6" s="15" t="s">
        <v>7</v>
      </c>
      <c r="T6" s="16"/>
    </row>
    <row r="7" spans="2:21" ht="11.1" customHeight="1" x14ac:dyDescent="0.2">
      <c r="C7" s="14"/>
      <c r="D7" s="14"/>
      <c r="E7" s="14"/>
      <c r="F7" s="14"/>
      <c r="G7" s="14"/>
      <c r="H7" s="14"/>
      <c r="I7" s="14"/>
      <c r="J7" s="15"/>
      <c r="K7" s="15"/>
      <c r="L7" s="15"/>
      <c r="T7" s="16"/>
    </row>
    <row r="8" spans="2:21" ht="12" customHeight="1" x14ac:dyDescent="0.2">
      <c r="B8" s="17" t="s">
        <v>8</v>
      </c>
      <c r="C8" s="18"/>
      <c r="D8" s="18"/>
      <c r="E8" s="18"/>
      <c r="F8" s="19"/>
      <c r="G8" s="19"/>
      <c r="H8" s="19"/>
      <c r="I8" s="19"/>
      <c r="J8" s="20" t="s">
        <v>9</v>
      </c>
      <c r="K8" s="7" t="s">
        <v>62</v>
      </c>
      <c r="L8" s="19"/>
      <c r="M8" s="9">
        <f>COUNTA(K8)</f>
        <v>1</v>
      </c>
      <c r="N8" s="10" t="str">
        <f>IF(M8=1," ","Не заполнено")</f>
        <v xml:space="preserve"> </v>
      </c>
      <c r="T8" s="21" t="s">
        <v>10</v>
      </c>
    </row>
    <row r="9" spans="2:21" ht="27.75" customHeight="1" thickBot="1" x14ac:dyDescent="0.25">
      <c r="B9" s="263" t="s">
        <v>180</v>
      </c>
      <c r="C9" s="263"/>
      <c r="D9" s="263"/>
      <c r="E9" s="263"/>
      <c r="F9" s="263"/>
      <c r="G9" s="263"/>
      <c r="H9" s="263"/>
      <c r="I9" s="263"/>
      <c r="J9" s="263"/>
      <c r="K9" s="22"/>
      <c r="L9" s="22"/>
      <c r="M9" s="9">
        <f>COUNTA(B9)</f>
        <v>1</v>
      </c>
      <c r="N9" s="10" t="str">
        <f>IF(M9=1," ","Не заполнено")</f>
        <v xml:space="preserve"> </v>
      </c>
      <c r="T9" s="23"/>
      <c r="U9" s="24" t="s">
        <v>11</v>
      </c>
    </row>
    <row r="10" spans="2:21" ht="17.25" customHeight="1" thickBot="1" x14ac:dyDescent="0.25">
      <c r="B10" s="25"/>
      <c r="C10" s="25"/>
      <c r="D10" s="25"/>
      <c r="E10" s="25"/>
      <c r="F10" s="25"/>
      <c r="G10" s="25"/>
      <c r="H10" s="25"/>
      <c r="I10" s="25"/>
      <c r="J10" s="25"/>
      <c r="K10" s="26" t="str">
        <f>LEFT(B9,16)</f>
        <v>Курская городска</v>
      </c>
      <c r="L10" s="27"/>
      <c r="M10" s="9"/>
      <c r="T10" s="16"/>
      <c r="U10" s="4" t="s">
        <v>12</v>
      </c>
    </row>
    <row r="11" spans="2:21" ht="13.5" thickBot="1" x14ac:dyDescent="0.25">
      <c r="B11" s="28" t="s">
        <v>13</v>
      </c>
      <c r="C11" s="29" t="s">
        <v>14</v>
      </c>
      <c r="D11" s="30"/>
      <c r="E11" s="30"/>
      <c r="F11" s="30"/>
      <c r="G11" s="30"/>
      <c r="H11" s="30"/>
      <c r="I11" s="30"/>
      <c r="J11" s="31"/>
      <c r="K11" s="32" t="str">
        <f>J2</f>
        <v>2019</v>
      </c>
      <c r="L11" s="32">
        <f>K11-1</f>
        <v>2018</v>
      </c>
      <c r="T11" s="16"/>
      <c r="U11" s="33" t="s">
        <v>15</v>
      </c>
    </row>
    <row r="12" spans="2:21" ht="15.75" customHeight="1" thickBot="1" x14ac:dyDescent="0.3">
      <c r="B12" s="34" t="s">
        <v>16</v>
      </c>
      <c r="C12" s="35" t="s">
        <v>17</v>
      </c>
      <c r="D12" s="36"/>
      <c r="E12" s="36"/>
      <c r="F12" s="36"/>
      <c r="G12" s="36"/>
      <c r="H12" s="36"/>
      <c r="I12" s="36"/>
      <c r="J12" s="37"/>
      <c r="K12" s="215">
        <v>161</v>
      </c>
      <c r="L12" s="215">
        <v>159</v>
      </c>
      <c r="M12" s="9">
        <f>COUNTA(K12:L12)</f>
        <v>2</v>
      </c>
      <c r="N12" s="10" t="str">
        <f t="shared" ref="N12:N13" si="0">IF(M12=2," ","Не заполнено")</f>
        <v xml:space="preserve"> </v>
      </c>
      <c r="T12" s="38"/>
      <c r="U12" s="39" t="s">
        <v>18</v>
      </c>
    </row>
    <row r="13" spans="2:21" ht="15.75" customHeight="1" thickBot="1" x14ac:dyDescent="0.3">
      <c r="B13" s="40" t="s">
        <v>19</v>
      </c>
      <c r="C13" s="35" t="s">
        <v>20</v>
      </c>
      <c r="D13" s="36"/>
      <c r="E13" s="36"/>
      <c r="F13" s="36"/>
      <c r="G13" s="36"/>
      <c r="H13" s="36"/>
      <c r="I13" s="36"/>
      <c r="J13" s="37"/>
      <c r="K13" s="215">
        <v>10962</v>
      </c>
      <c r="L13" s="215">
        <v>10194</v>
      </c>
      <c r="M13" s="9">
        <f>COUNTA(K13:L13)</f>
        <v>2</v>
      </c>
      <c r="N13" s="10" t="str">
        <f t="shared" si="0"/>
        <v xml:space="preserve"> </v>
      </c>
      <c r="T13" s="41"/>
      <c r="U13" s="39" t="s">
        <v>21</v>
      </c>
    </row>
    <row r="14" spans="2:21" ht="15.75" hidden="1" customHeight="1" thickBot="1" x14ac:dyDescent="0.25">
      <c r="B14" s="42" t="s">
        <v>22</v>
      </c>
      <c r="D14" s="43"/>
      <c r="E14" s="43"/>
      <c r="F14" s="43"/>
      <c r="G14" s="43"/>
      <c r="H14" s="43"/>
      <c r="I14" s="43"/>
      <c r="J14" s="44" t="s">
        <v>23</v>
      </c>
      <c r="K14" s="216"/>
      <c r="L14" s="216"/>
      <c r="M14" s="9"/>
      <c r="Q14" s="45">
        <v>1</v>
      </c>
      <c r="R14" s="46">
        <v>1</v>
      </c>
      <c r="T14" s="47"/>
      <c r="U14" s="39"/>
    </row>
    <row r="15" spans="2:21" ht="12.95" customHeight="1" x14ac:dyDescent="0.2">
      <c r="B15" s="48" t="s">
        <v>24</v>
      </c>
      <c r="C15" s="49" t="s">
        <v>25</v>
      </c>
      <c r="D15" s="50"/>
      <c r="E15" s="50"/>
      <c r="F15" s="50"/>
      <c r="G15" s="50"/>
      <c r="H15" s="50"/>
      <c r="I15" s="50"/>
      <c r="J15" s="51"/>
      <c r="K15" s="217">
        <v>0</v>
      </c>
      <c r="L15" s="217">
        <v>0</v>
      </c>
      <c r="M15" s="9">
        <f>COUNTA(K15:L15)</f>
        <v>2</v>
      </c>
      <c r="N15" s="10" t="str">
        <f>IF(M15=2," ","Не заполнено")</f>
        <v xml:space="preserve"> </v>
      </c>
      <c r="Q15" s="52">
        <v>55</v>
      </c>
      <c r="R15" s="53">
        <v>44</v>
      </c>
      <c r="T15" s="16"/>
    </row>
    <row r="16" spans="2:21" ht="12.95" customHeight="1" x14ac:dyDescent="0.2">
      <c r="B16" s="54" t="s">
        <v>26</v>
      </c>
      <c r="C16" s="55" t="s">
        <v>27</v>
      </c>
      <c r="D16" s="56"/>
      <c r="E16" s="56"/>
      <c r="F16" s="56"/>
      <c r="G16" s="56"/>
      <c r="H16" s="56"/>
      <c r="I16" s="56"/>
      <c r="J16" s="57"/>
      <c r="K16" s="217">
        <v>0</v>
      </c>
      <c r="L16" s="217">
        <v>0</v>
      </c>
      <c r="M16" s="9">
        <f>COUNTA(K16:L16)</f>
        <v>2</v>
      </c>
      <c r="N16" s="10" t="str">
        <f>IF(M16=2," ","Не заполнено")</f>
        <v xml:space="preserve"> </v>
      </c>
      <c r="Q16" s="52">
        <v>550</v>
      </c>
      <c r="R16" s="53">
        <v>330</v>
      </c>
      <c r="T16" s="47"/>
    </row>
    <row r="17" spans="2:85" ht="12.95" customHeight="1" x14ac:dyDescent="0.2">
      <c r="B17" s="54" t="s">
        <v>28</v>
      </c>
      <c r="C17" s="55" t="s">
        <v>29</v>
      </c>
      <c r="D17" s="56"/>
      <c r="E17" s="56"/>
      <c r="F17" s="56"/>
      <c r="G17" s="56"/>
      <c r="H17" s="56"/>
      <c r="I17" s="56"/>
      <c r="J17" s="57"/>
      <c r="K17" s="217">
        <v>0</v>
      </c>
      <c r="L17" s="217">
        <v>0</v>
      </c>
      <c r="M17" s="9">
        <f>COUNTA(K17:L17)</f>
        <v>2</v>
      </c>
      <c r="N17" s="10" t="str">
        <f>IF(M17=2," ","Не заполнено")</f>
        <v xml:space="preserve"> </v>
      </c>
      <c r="Q17" s="52">
        <v>55</v>
      </c>
      <c r="R17" s="53">
        <v>20</v>
      </c>
      <c r="T17" s="47"/>
    </row>
    <row r="18" spans="2:85" ht="12.95" customHeight="1" thickBot="1" x14ac:dyDescent="0.25">
      <c r="B18" s="54" t="s">
        <v>30</v>
      </c>
      <c r="C18" s="55" t="s">
        <v>31</v>
      </c>
      <c r="D18" s="56"/>
      <c r="E18" s="56"/>
      <c r="F18" s="56"/>
      <c r="G18" s="56"/>
      <c r="H18" s="56"/>
      <c r="I18" s="56"/>
      <c r="J18" s="57"/>
      <c r="K18" s="218">
        <v>0</v>
      </c>
      <c r="L18" s="218">
        <v>0</v>
      </c>
      <c r="M18" s="9">
        <f t="shared" ref="M18:M47" si="1">COUNTA(K18:L18)</f>
        <v>2</v>
      </c>
      <c r="N18" s="10" t="str">
        <f>IF(M18=2," ","Не заполнено")</f>
        <v xml:space="preserve"> </v>
      </c>
      <c r="T18" s="58" t="s">
        <v>32</v>
      </c>
    </row>
    <row r="19" spans="2:85" ht="12.95" hidden="1" customHeight="1" x14ac:dyDescent="0.2">
      <c r="B19" s="59" t="s">
        <v>33</v>
      </c>
      <c r="D19" s="60"/>
      <c r="E19" s="60"/>
      <c r="F19" s="60"/>
      <c r="G19" s="61"/>
      <c r="H19" s="61"/>
      <c r="I19" s="61"/>
      <c r="J19" s="62" t="s">
        <v>34</v>
      </c>
      <c r="K19" s="219"/>
      <c r="L19" s="220"/>
      <c r="M19" s="9"/>
      <c r="R19" s="4" t="s">
        <v>35</v>
      </c>
      <c r="T19" s="65">
        <v>1</v>
      </c>
      <c r="U19" s="4" t="s">
        <v>36</v>
      </c>
    </row>
    <row r="20" spans="2:85" ht="12.95" hidden="1" customHeight="1" x14ac:dyDescent="0.2">
      <c r="B20" s="59" t="s">
        <v>37</v>
      </c>
      <c r="D20" s="60"/>
      <c r="E20" s="60"/>
      <c r="F20" s="60"/>
      <c r="G20" s="56"/>
      <c r="H20" s="61"/>
      <c r="I20" s="61"/>
      <c r="J20" s="66" t="s">
        <v>38</v>
      </c>
      <c r="K20" s="221"/>
      <c r="L20" s="222"/>
      <c r="M20" s="9"/>
      <c r="R20" s="4" t="s">
        <v>178</v>
      </c>
      <c r="T20" s="65">
        <v>0.75</v>
      </c>
      <c r="U20" s="4" t="s">
        <v>39</v>
      </c>
    </row>
    <row r="21" spans="2:85" ht="12.95" hidden="1" customHeight="1" thickBot="1" x14ac:dyDescent="0.25">
      <c r="B21" s="69" t="s">
        <v>40</v>
      </c>
      <c r="D21" s="60"/>
      <c r="E21" s="60"/>
      <c r="F21" s="60"/>
      <c r="G21" s="70"/>
      <c r="H21" s="70"/>
      <c r="I21" s="70"/>
      <c r="J21" s="71" t="s">
        <v>41</v>
      </c>
      <c r="K21" s="223"/>
      <c r="L21" s="224"/>
      <c r="M21" s="9"/>
      <c r="R21" s="4" t="s">
        <v>42</v>
      </c>
      <c r="T21" s="65">
        <v>0.49</v>
      </c>
      <c r="U21" s="4" t="s">
        <v>43</v>
      </c>
    </row>
    <row r="22" spans="2:85" ht="12.95" customHeight="1" x14ac:dyDescent="0.2">
      <c r="B22" s="74" t="s">
        <v>44</v>
      </c>
      <c r="C22" s="75" t="s">
        <v>45</v>
      </c>
      <c r="D22" s="76"/>
      <c r="E22" s="76"/>
      <c r="F22" s="76"/>
      <c r="G22" s="76"/>
      <c r="H22" s="76"/>
      <c r="I22" s="76"/>
      <c r="J22" s="77"/>
      <c r="K22" s="217">
        <v>3</v>
      </c>
      <c r="L22" s="217">
        <v>3</v>
      </c>
      <c r="M22" s="9">
        <f t="shared" si="1"/>
        <v>2</v>
      </c>
      <c r="N22" s="10" t="str">
        <f>IF(M22=2," ","Не заполнено")</f>
        <v xml:space="preserve"> </v>
      </c>
      <c r="R22" s="4" t="s">
        <v>46</v>
      </c>
      <c r="T22" s="47"/>
    </row>
    <row r="23" spans="2:85" ht="12.95" customHeight="1" x14ac:dyDescent="0.2">
      <c r="B23" s="59" t="s">
        <v>47</v>
      </c>
      <c r="C23" s="78" t="s">
        <v>48</v>
      </c>
      <c r="D23" s="79"/>
      <c r="E23" s="79"/>
      <c r="F23" s="79"/>
      <c r="G23" s="79"/>
      <c r="H23" s="79"/>
      <c r="I23" s="79"/>
      <c r="J23" s="80"/>
      <c r="K23" s="217">
        <v>60</v>
      </c>
      <c r="L23" s="217">
        <v>318</v>
      </c>
      <c r="M23" s="9">
        <f t="shared" si="1"/>
        <v>2</v>
      </c>
      <c r="N23" s="10" t="str">
        <f>IF(M23=2," ","Не заполнено")</f>
        <v xml:space="preserve"> </v>
      </c>
      <c r="R23" s="4" t="s">
        <v>49</v>
      </c>
      <c r="T23" s="47"/>
    </row>
    <row r="24" spans="2:85" ht="12.95" customHeight="1" x14ac:dyDescent="0.25">
      <c r="B24" s="59" t="s">
        <v>50</v>
      </c>
      <c r="C24" s="81" t="s">
        <v>29</v>
      </c>
      <c r="D24" s="82"/>
      <c r="E24" s="82"/>
      <c r="F24" s="82"/>
      <c r="G24" s="82"/>
      <c r="H24" s="82"/>
      <c r="I24" s="82"/>
      <c r="J24" s="83"/>
      <c r="K24" s="217">
        <v>45</v>
      </c>
      <c r="L24" s="217">
        <v>21</v>
      </c>
      <c r="M24" s="9">
        <f t="shared" si="1"/>
        <v>2</v>
      </c>
      <c r="N24" s="10" t="str">
        <f>IF(M24=2," ","Не заполнено")</f>
        <v xml:space="preserve"> </v>
      </c>
      <c r="R24" s="4" t="s">
        <v>51</v>
      </c>
      <c r="T24" s="16"/>
      <c r="U24" s="84" t="s">
        <v>52</v>
      </c>
      <c r="V24" s="85"/>
      <c r="X24" s="86" t="s">
        <v>53</v>
      </c>
      <c r="Y24" s="87" t="s">
        <v>54</v>
      </c>
      <c r="Z24" s="85"/>
      <c r="AC24" s="85"/>
      <c r="AD24" s="85"/>
    </row>
    <row r="25" spans="2:85" ht="12.95" customHeight="1" thickBot="1" x14ac:dyDescent="0.3">
      <c r="B25" s="59" t="s">
        <v>55</v>
      </c>
      <c r="C25" s="55" t="s">
        <v>56</v>
      </c>
      <c r="D25" s="56"/>
      <c r="E25" s="56"/>
      <c r="F25" s="56"/>
      <c r="G25" s="56"/>
      <c r="H25" s="56"/>
      <c r="I25" s="56"/>
      <c r="J25" s="57"/>
      <c r="K25" s="218">
        <v>15</v>
      </c>
      <c r="L25" s="218">
        <v>21</v>
      </c>
      <c r="M25" s="9">
        <f t="shared" si="1"/>
        <v>2</v>
      </c>
      <c r="N25" s="10" t="str">
        <f>IF(M25=2," ","Не заполнено")</f>
        <v xml:space="preserve"> </v>
      </c>
      <c r="R25" s="4" t="s">
        <v>57</v>
      </c>
      <c r="T25" s="16"/>
      <c r="V25" s="85"/>
      <c r="X25" s="86" t="s">
        <v>58</v>
      </c>
      <c r="Y25" s="87" t="s">
        <v>59</v>
      </c>
      <c r="Z25" s="85"/>
      <c r="AC25" s="85"/>
      <c r="AD25" s="85"/>
    </row>
    <row r="26" spans="2:85" ht="12.95" hidden="1" customHeight="1" x14ac:dyDescent="0.3">
      <c r="B26" s="88" t="s">
        <v>60</v>
      </c>
      <c r="D26" s="89"/>
      <c r="E26" s="89"/>
      <c r="F26" s="89"/>
      <c r="G26" s="90"/>
      <c r="H26" s="90"/>
      <c r="I26" s="91"/>
      <c r="J26" s="92" t="s">
        <v>61</v>
      </c>
      <c r="K26" s="225"/>
      <c r="L26" s="225"/>
      <c r="M26" s="9"/>
      <c r="N26" s="10"/>
      <c r="R26" s="4" t="s">
        <v>62</v>
      </c>
      <c r="T26" s="16"/>
      <c r="V26" s="85"/>
      <c r="X26" s="86" t="s">
        <v>63</v>
      </c>
      <c r="Y26" s="87" t="s">
        <v>64</v>
      </c>
      <c r="Z26" s="85"/>
      <c r="AC26" s="85"/>
      <c r="AD26" s="85"/>
      <c r="CG26" s="4" t="s">
        <v>65</v>
      </c>
    </row>
    <row r="27" spans="2:85" ht="12.95" hidden="1" customHeight="1" x14ac:dyDescent="0.25">
      <c r="B27" s="59" t="s">
        <v>66</v>
      </c>
      <c r="D27" s="89"/>
      <c r="E27" s="89"/>
      <c r="F27" s="89"/>
      <c r="G27" s="95"/>
      <c r="H27" s="90"/>
      <c r="I27" s="91"/>
      <c r="J27" s="96" t="s">
        <v>67</v>
      </c>
      <c r="K27" s="219"/>
      <c r="L27" s="219"/>
      <c r="M27" s="9"/>
      <c r="N27" s="10"/>
      <c r="R27" s="4" t="s">
        <v>68</v>
      </c>
      <c r="T27" s="16"/>
      <c r="V27" s="85"/>
      <c r="W27" s="85"/>
      <c r="X27" s="85"/>
      <c r="Y27" s="85"/>
      <c r="Z27" s="85"/>
      <c r="AA27" s="85"/>
      <c r="AB27" s="85"/>
      <c r="AC27" s="85"/>
      <c r="AD27" s="85"/>
    </row>
    <row r="28" spans="2:85" ht="12.95" hidden="1" customHeight="1" x14ac:dyDescent="0.25">
      <c r="B28" s="59" t="s">
        <v>69</v>
      </c>
      <c r="D28" s="89"/>
      <c r="E28" s="89"/>
      <c r="F28" s="89"/>
      <c r="G28" s="95"/>
      <c r="H28" s="95"/>
      <c r="I28" s="97"/>
      <c r="J28" s="96" t="s">
        <v>70</v>
      </c>
      <c r="K28" s="221"/>
      <c r="L28" s="221"/>
      <c r="M28" s="9"/>
      <c r="N28" s="10"/>
      <c r="T28" s="16"/>
      <c r="AD28" s="85"/>
    </row>
    <row r="29" spans="2:85" ht="12.95" hidden="1" customHeight="1" thickBot="1" x14ac:dyDescent="0.25">
      <c r="B29" s="98" t="s">
        <v>71</v>
      </c>
      <c r="J29" s="99" t="s">
        <v>72</v>
      </c>
      <c r="K29" s="223"/>
      <c r="L29" s="223"/>
      <c r="M29" s="9"/>
      <c r="N29" s="10"/>
      <c r="T29" s="85"/>
    </row>
    <row r="30" spans="2:85" ht="12.95" customHeight="1" x14ac:dyDescent="0.2">
      <c r="B30" s="74" t="s">
        <v>73</v>
      </c>
      <c r="C30" s="100" t="s">
        <v>74</v>
      </c>
      <c r="D30" s="101"/>
      <c r="E30" s="101"/>
      <c r="F30" s="101"/>
      <c r="G30" s="101"/>
      <c r="H30" s="101"/>
      <c r="I30" s="101"/>
      <c r="J30" s="102"/>
      <c r="K30" s="217">
        <v>161</v>
      </c>
      <c r="L30" s="217">
        <v>159</v>
      </c>
      <c r="M30" s="9">
        <f t="shared" si="1"/>
        <v>2</v>
      </c>
      <c r="N30" s="10" t="str">
        <f>IF(M30=2," ","Не заполнено")</f>
        <v xml:space="preserve"> </v>
      </c>
      <c r="T30" s="85"/>
    </row>
    <row r="31" spans="2:85" ht="12.95" customHeight="1" x14ac:dyDescent="0.2">
      <c r="B31" s="59" t="s">
        <v>75</v>
      </c>
      <c r="C31" s="78" t="s">
        <v>48</v>
      </c>
      <c r="D31" s="79"/>
      <c r="E31" s="79"/>
      <c r="F31" s="79"/>
      <c r="G31" s="79"/>
      <c r="H31" s="79"/>
      <c r="I31" s="79"/>
      <c r="J31" s="80"/>
      <c r="K31" s="217">
        <v>322</v>
      </c>
      <c r="L31" s="217">
        <v>334</v>
      </c>
      <c r="M31" s="9">
        <f t="shared" si="1"/>
        <v>2</v>
      </c>
      <c r="N31" s="10" t="str">
        <f>IF(M31=2," ","Не заполнено")</f>
        <v xml:space="preserve"> </v>
      </c>
      <c r="T31" s="85"/>
    </row>
    <row r="32" spans="2:85" ht="12.95" customHeight="1" x14ac:dyDescent="0.2">
      <c r="B32" s="59" t="s">
        <v>76</v>
      </c>
      <c r="C32" s="78" t="s">
        <v>29</v>
      </c>
      <c r="D32" s="79"/>
      <c r="E32" s="79"/>
      <c r="F32" s="79"/>
      <c r="G32" s="79"/>
      <c r="H32" s="79"/>
      <c r="I32" s="79"/>
      <c r="J32" s="80"/>
      <c r="K32" s="217">
        <v>43</v>
      </c>
      <c r="L32" s="217">
        <v>75</v>
      </c>
      <c r="M32" s="9">
        <f t="shared" si="1"/>
        <v>2</v>
      </c>
      <c r="N32" s="10" t="str">
        <f>IF(M32=2," ","Не заполнено")</f>
        <v xml:space="preserve"> </v>
      </c>
      <c r="T32" s="85"/>
    </row>
    <row r="33" spans="2:20" ht="12.95" customHeight="1" thickBot="1" x14ac:dyDescent="0.25">
      <c r="B33" s="69" t="s">
        <v>77</v>
      </c>
      <c r="C33" s="81" t="s">
        <v>56</v>
      </c>
      <c r="D33" s="82"/>
      <c r="E33" s="82"/>
      <c r="F33" s="82"/>
      <c r="G33" s="82"/>
      <c r="H33" s="82"/>
      <c r="I33" s="82"/>
      <c r="J33" s="83"/>
      <c r="K33" s="217">
        <v>23</v>
      </c>
      <c r="L33" s="217">
        <v>1</v>
      </c>
      <c r="M33" s="9">
        <f t="shared" si="1"/>
        <v>2</v>
      </c>
      <c r="N33" s="10" t="str">
        <f>IF(M33=2," ","Не заполнено")</f>
        <v xml:space="preserve"> </v>
      </c>
      <c r="T33" s="85"/>
    </row>
    <row r="34" spans="2:20" ht="12.95" hidden="1" customHeight="1" x14ac:dyDescent="0.2">
      <c r="B34" s="88" t="s">
        <v>78</v>
      </c>
      <c r="D34" s="89"/>
      <c r="E34" s="89"/>
      <c r="F34" s="89"/>
      <c r="G34" s="95"/>
      <c r="H34" s="95"/>
      <c r="I34" s="95"/>
      <c r="J34" s="92" t="s">
        <v>79</v>
      </c>
      <c r="K34" s="93">
        <f>K31/K30</f>
        <v>2</v>
      </c>
      <c r="L34" s="94">
        <f>L31/L30</f>
        <v>2.10062893081761</v>
      </c>
      <c r="M34" s="9"/>
      <c r="T34" s="85"/>
    </row>
    <row r="35" spans="2:20" ht="12.95" hidden="1" customHeight="1" x14ac:dyDescent="0.2">
      <c r="B35" s="59" t="s">
        <v>80</v>
      </c>
      <c r="D35" s="89"/>
      <c r="E35" s="89"/>
      <c r="F35" s="89"/>
      <c r="G35" s="95"/>
      <c r="H35" s="90"/>
      <c r="I35" s="91"/>
      <c r="J35" s="92" t="s">
        <v>81</v>
      </c>
      <c r="K35" s="63">
        <f t="shared" ref="K35:L35" si="2">K33/K31</f>
        <v>7.1428571428571425E-2</v>
      </c>
      <c r="L35" s="64">
        <f t="shared" si="2"/>
        <v>2.9940119760479044E-3</v>
      </c>
      <c r="M35" s="9"/>
      <c r="T35" s="85"/>
    </row>
    <row r="36" spans="2:20" ht="12.95" hidden="1" customHeight="1" x14ac:dyDescent="0.2">
      <c r="B36" s="59" t="s">
        <v>82</v>
      </c>
      <c r="D36" s="89"/>
      <c r="E36" s="89"/>
      <c r="F36" s="89"/>
      <c r="G36" s="95"/>
      <c r="H36" s="95"/>
      <c r="I36" s="97"/>
      <c r="J36" s="103" t="s">
        <v>83</v>
      </c>
      <c r="K36" s="67">
        <f t="shared" ref="K36:L36" si="3">K32/K33</f>
        <v>1.8695652173913044</v>
      </c>
      <c r="L36" s="68">
        <f t="shared" si="3"/>
        <v>75</v>
      </c>
      <c r="M36" s="9"/>
      <c r="T36" s="85"/>
    </row>
    <row r="37" spans="2:20" ht="12.95" hidden="1" customHeight="1" thickBot="1" x14ac:dyDescent="0.25">
      <c r="B37" s="104" t="s">
        <v>84</v>
      </c>
      <c r="J37" s="105" t="s">
        <v>85</v>
      </c>
      <c r="K37" s="72">
        <f t="shared" ref="K37:L37" si="4">K35*K36</f>
        <v>0.13354037267080746</v>
      </c>
      <c r="L37" s="73">
        <f t="shared" si="4"/>
        <v>0.22455089820359284</v>
      </c>
      <c r="M37" s="9"/>
      <c r="T37" s="85"/>
    </row>
    <row r="38" spans="2:20" ht="12.95" customHeight="1" x14ac:dyDescent="0.2">
      <c r="B38" s="98" t="s">
        <v>86</v>
      </c>
      <c r="C38" s="106" t="s">
        <v>87</v>
      </c>
      <c r="D38" s="107"/>
      <c r="E38" s="107"/>
      <c r="F38" s="107"/>
      <c r="G38" s="107"/>
      <c r="H38" s="107"/>
      <c r="I38" s="107"/>
      <c r="J38" s="108"/>
      <c r="K38" s="109">
        <f>K39+K40+K41</f>
        <v>160</v>
      </c>
      <c r="L38" s="110">
        <f>L39+L40+L41</f>
        <v>19</v>
      </c>
      <c r="M38" s="9"/>
      <c r="T38" s="85"/>
    </row>
    <row r="39" spans="2:20" ht="12.95" customHeight="1" x14ac:dyDescent="0.2">
      <c r="B39" s="59" t="s">
        <v>88</v>
      </c>
      <c r="C39" s="55" t="s">
        <v>89</v>
      </c>
      <c r="D39" s="56"/>
      <c r="E39" s="56"/>
      <c r="F39" s="56"/>
      <c r="G39" s="56"/>
      <c r="H39" s="56"/>
      <c r="I39" s="56"/>
      <c r="J39" s="57"/>
      <c r="K39" s="217">
        <v>0</v>
      </c>
      <c r="L39" s="217">
        <v>12</v>
      </c>
      <c r="M39" s="9">
        <f>COUNTA(K39:L39)</f>
        <v>2</v>
      </c>
      <c r="N39" s="10" t="str">
        <f>IF(M39=2," ","Не заполнено")</f>
        <v xml:space="preserve"> </v>
      </c>
      <c r="T39" s="85"/>
    </row>
    <row r="40" spans="2:20" ht="12.95" customHeight="1" x14ac:dyDescent="0.2">
      <c r="B40" s="59" t="s">
        <v>90</v>
      </c>
      <c r="C40" s="111" t="s">
        <v>91</v>
      </c>
      <c r="D40" s="112"/>
      <c r="E40" s="112"/>
      <c r="F40" s="112"/>
      <c r="G40" s="112"/>
      <c r="H40" s="112"/>
      <c r="I40" s="112"/>
      <c r="J40" s="113"/>
      <c r="K40" s="217">
        <v>0</v>
      </c>
      <c r="L40" s="217">
        <v>7</v>
      </c>
      <c r="M40" s="9">
        <f>COUNTA(K40:L40)</f>
        <v>2</v>
      </c>
      <c r="N40" s="10" t="str">
        <f>IF(M40=2," ","Не заполнено")</f>
        <v xml:space="preserve"> </v>
      </c>
      <c r="T40" s="85"/>
    </row>
    <row r="41" spans="2:20" ht="12.95" customHeight="1" thickBot="1" x14ac:dyDescent="0.25">
      <c r="B41" s="88" t="s">
        <v>92</v>
      </c>
      <c r="C41" s="114" t="s">
        <v>93</v>
      </c>
      <c r="D41" s="115"/>
      <c r="E41" s="115"/>
      <c r="F41" s="115"/>
      <c r="G41" s="115"/>
      <c r="H41" s="115"/>
      <c r="I41" s="115"/>
      <c r="J41" s="116"/>
      <c r="K41" s="218">
        <v>160</v>
      </c>
      <c r="L41" s="218">
        <v>0</v>
      </c>
      <c r="M41" s="9">
        <f>COUNTA(K41:L41)</f>
        <v>2</v>
      </c>
      <c r="N41" s="10" t="str">
        <f>IF(M41=2," ","Не заполнено")</f>
        <v xml:space="preserve"> </v>
      </c>
      <c r="T41" s="85"/>
    </row>
    <row r="42" spans="2:20" ht="39" customHeight="1" x14ac:dyDescent="0.2">
      <c r="B42" s="74" t="s">
        <v>94</v>
      </c>
      <c r="C42" s="264" t="s">
        <v>95</v>
      </c>
      <c r="D42" s="265"/>
      <c r="E42" s="265"/>
      <c r="F42" s="265"/>
      <c r="G42" s="265"/>
      <c r="H42" s="265"/>
      <c r="I42" s="265"/>
      <c r="J42" s="266"/>
      <c r="K42" s="117" t="s">
        <v>96</v>
      </c>
      <c r="L42" s="118" t="s">
        <v>96</v>
      </c>
      <c r="M42" s="9"/>
      <c r="T42" s="85"/>
    </row>
    <row r="43" spans="2:20" ht="12.95" customHeight="1" x14ac:dyDescent="0.2">
      <c r="B43" s="88" t="s">
        <v>97</v>
      </c>
      <c r="C43" s="111" t="s">
        <v>98</v>
      </c>
      <c r="D43" s="112"/>
      <c r="E43" s="112"/>
      <c r="F43" s="112"/>
      <c r="G43" s="112"/>
      <c r="H43" s="112"/>
      <c r="I43" s="112"/>
      <c r="J43" s="113"/>
      <c r="K43" s="52">
        <v>0</v>
      </c>
      <c r="L43" s="52">
        <v>0</v>
      </c>
      <c r="M43" s="9">
        <f t="shared" si="1"/>
        <v>2</v>
      </c>
      <c r="N43" s="10" t="str">
        <f>IF(M43=2," ","Не заполнено")</f>
        <v xml:space="preserve"> </v>
      </c>
      <c r="T43" s="85"/>
    </row>
    <row r="44" spans="2:20" ht="12.95" customHeight="1" x14ac:dyDescent="0.2">
      <c r="B44" s="59" t="s">
        <v>99</v>
      </c>
      <c r="C44" s="81" t="s">
        <v>100</v>
      </c>
      <c r="D44" s="82"/>
      <c r="E44" s="82"/>
      <c r="F44" s="82"/>
      <c r="G44" s="82"/>
      <c r="H44" s="82"/>
      <c r="I44" s="82"/>
      <c r="J44" s="83"/>
      <c r="K44" s="52">
        <v>0</v>
      </c>
      <c r="L44" s="52">
        <v>0</v>
      </c>
      <c r="M44" s="9">
        <f t="shared" si="1"/>
        <v>2</v>
      </c>
      <c r="N44" s="10" t="str">
        <f>IF(M44=2," ","Не заполнено")</f>
        <v xml:space="preserve"> </v>
      </c>
      <c r="T44" s="85"/>
    </row>
    <row r="45" spans="2:20" ht="12.95" hidden="1" customHeight="1" x14ac:dyDescent="0.2">
      <c r="B45" s="59" t="s">
        <v>101</v>
      </c>
      <c r="D45" s="119"/>
      <c r="E45" s="119"/>
      <c r="F45" s="119"/>
      <c r="G45" s="119"/>
      <c r="H45" s="119"/>
      <c r="I45" s="119"/>
      <c r="J45" s="120" t="s">
        <v>102</v>
      </c>
      <c r="K45" s="226"/>
      <c r="L45" s="226"/>
      <c r="M45" s="9"/>
      <c r="N45" s="10"/>
      <c r="T45" s="85"/>
    </row>
    <row r="46" spans="2:20" ht="12.95" customHeight="1" x14ac:dyDescent="0.2">
      <c r="B46" s="59" t="s">
        <v>103</v>
      </c>
      <c r="C46" s="55" t="s">
        <v>104</v>
      </c>
      <c r="D46" s="56"/>
      <c r="E46" s="56"/>
      <c r="F46" s="56"/>
      <c r="G46" s="56"/>
      <c r="H46" s="56"/>
      <c r="I46" s="56"/>
      <c r="J46" s="57"/>
      <c r="K46" s="52">
        <v>0</v>
      </c>
      <c r="L46" s="52">
        <v>0</v>
      </c>
      <c r="M46" s="9">
        <f t="shared" si="1"/>
        <v>2</v>
      </c>
      <c r="N46" s="10" t="str">
        <f>IF(M46=2," ","Не заполнено")</f>
        <v xml:space="preserve"> </v>
      </c>
      <c r="O46" s="4" t="s">
        <v>105</v>
      </c>
      <c r="P46" s="3" t="s">
        <v>106</v>
      </c>
      <c r="Q46" s="121">
        <v>5</v>
      </c>
      <c r="R46" s="4" t="str">
        <f t="shared" ref="R46:R58" si="5">CONCATENATE(O46,P46,Q46)</f>
        <v>Результаты!BO5</v>
      </c>
      <c r="T46" s="85"/>
    </row>
    <row r="47" spans="2:20" ht="12.95" customHeight="1" thickBot="1" x14ac:dyDescent="0.25">
      <c r="B47" s="59" t="s">
        <v>107</v>
      </c>
      <c r="C47" s="55" t="s">
        <v>108</v>
      </c>
      <c r="D47" s="56"/>
      <c r="E47" s="56"/>
      <c r="F47" s="56"/>
      <c r="G47" s="56"/>
      <c r="H47" s="56"/>
      <c r="I47" s="56"/>
      <c r="J47" s="208"/>
      <c r="K47" s="52">
        <v>0</v>
      </c>
      <c r="L47" s="52">
        <v>0</v>
      </c>
      <c r="M47" s="9">
        <f t="shared" si="1"/>
        <v>2</v>
      </c>
      <c r="N47" s="10" t="str">
        <f>IF(M47=2," ","Не заполнено")</f>
        <v xml:space="preserve"> </v>
      </c>
      <c r="O47" s="4" t="s">
        <v>105</v>
      </c>
      <c r="P47" s="3" t="s">
        <v>106</v>
      </c>
      <c r="Q47" s="121">
        <v>6</v>
      </c>
      <c r="R47" s="4" t="str">
        <f t="shared" si="5"/>
        <v>Результаты!BO6</v>
      </c>
      <c r="T47" s="85"/>
    </row>
    <row r="48" spans="2:20" ht="12.95" hidden="1" customHeight="1" thickBot="1" x14ac:dyDescent="0.25">
      <c r="B48" s="98" t="s">
        <v>109</v>
      </c>
      <c r="D48" s="122"/>
      <c r="E48" s="122"/>
      <c r="F48" s="122"/>
      <c r="G48" s="122"/>
      <c r="H48" s="122"/>
      <c r="I48" s="122"/>
      <c r="J48" s="207" t="s">
        <v>110</v>
      </c>
      <c r="K48" s="227"/>
      <c r="L48" s="227"/>
      <c r="M48" s="9"/>
      <c r="N48" s="10"/>
      <c r="O48" s="4" t="s">
        <v>105</v>
      </c>
      <c r="P48" s="3" t="s">
        <v>106</v>
      </c>
      <c r="Q48" s="121">
        <v>7</v>
      </c>
      <c r="R48" s="4" t="str">
        <f t="shared" si="5"/>
        <v>Результаты!BO7</v>
      </c>
      <c r="T48" s="85"/>
    </row>
    <row r="49" spans="2:29" ht="12.95" customHeight="1" thickBot="1" x14ac:dyDescent="0.25">
      <c r="B49" s="74" t="s">
        <v>111</v>
      </c>
      <c r="C49" s="49" t="s">
        <v>112</v>
      </c>
      <c r="D49" s="50"/>
      <c r="E49" s="50"/>
      <c r="F49" s="50"/>
      <c r="G49" s="50"/>
      <c r="H49" s="50"/>
      <c r="I49" s="50"/>
      <c r="J49" s="56" t="s">
        <v>113</v>
      </c>
      <c r="K49" s="215">
        <v>0</v>
      </c>
      <c r="L49" s="215">
        <v>1</v>
      </c>
      <c r="M49" s="9">
        <f>COUNTA(K49:L49)</f>
        <v>2</v>
      </c>
      <c r="N49" s="10" t="str">
        <f>IF(M49=2," ","Не заполнено")</f>
        <v xml:space="preserve"> </v>
      </c>
      <c r="O49" s="4" t="s">
        <v>105</v>
      </c>
      <c r="P49" s="3" t="s">
        <v>106</v>
      </c>
      <c r="Q49" s="121">
        <v>8</v>
      </c>
      <c r="R49" s="4" t="str">
        <f t="shared" si="5"/>
        <v>Результаты!BO8</v>
      </c>
      <c r="T49" s="85"/>
    </row>
    <row r="50" spans="2:29" ht="12.95" customHeight="1" x14ac:dyDescent="0.25">
      <c r="B50" s="59"/>
      <c r="D50" s="123"/>
      <c r="E50" s="123"/>
      <c r="F50" s="123"/>
      <c r="G50" s="123"/>
      <c r="H50" s="123"/>
      <c r="I50" s="123"/>
      <c r="J50" s="124" t="s">
        <v>114</v>
      </c>
      <c r="K50" s="117" t="s">
        <v>96</v>
      </c>
      <c r="L50" s="125" t="s">
        <v>96</v>
      </c>
      <c r="M50" s="9"/>
      <c r="O50" s="4" t="s">
        <v>105</v>
      </c>
      <c r="P50" s="3" t="s">
        <v>106</v>
      </c>
      <c r="Q50" s="121">
        <v>9</v>
      </c>
      <c r="R50" s="4" t="str">
        <f t="shared" si="5"/>
        <v>Результаты!BO9</v>
      </c>
      <c r="T50" s="85"/>
    </row>
    <row r="51" spans="2:29" ht="12.95" customHeight="1" x14ac:dyDescent="0.2">
      <c r="B51" s="59" t="s">
        <v>115</v>
      </c>
      <c r="C51" s="126" t="s">
        <v>116</v>
      </c>
      <c r="D51" s="127"/>
      <c r="E51" s="127"/>
      <c r="F51" s="127"/>
      <c r="G51" s="127"/>
      <c r="H51" s="127"/>
      <c r="I51" s="127"/>
      <c r="J51" s="128"/>
      <c r="K51" s="52">
        <v>0</v>
      </c>
      <c r="L51" s="228">
        <v>0</v>
      </c>
      <c r="M51" s="9">
        <f t="shared" ref="M51:M53" si="6">COUNTA(K51:L51)</f>
        <v>2</v>
      </c>
      <c r="N51" s="10" t="str">
        <f>IF(M51=2," ","Не заполнено")</f>
        <v xml:space="preserve"> </v>
      </c>
      <c r="O51" s="4" t="s">
        <v>105</v>
      </c>
      <c r="P51" s="3" t="s">
        <v>106</v>
      </c>
      <c r="Q51" s="121">
        <v>10</v>
      </c>
      <c r="R51" s="4" t="str">
        <f t="shared" si="5"/>
        <v>Результаты!BO10</v>
      </c>
      <c r="T51" s="85"/>
    </row>
    <row r="52" spans="2:29" ht="12.95" customHeight="1" x14ac:dyDescent="0.2">
      <c r="B52" s="54" t="s">
        <v>117</v>
      </c>
      <c r="D52" s="127"/>
      <c r="E52" s="127"/>
      <c r="F52" s="127"/>
      <c r="G52" s="127"/>
      <c r="H52" s="127"/>
      <c r="J52" s="129" t="s">
        <v>118</v>
      </c>
      <c r="K52" s="52">
        <v>0</v>
      </c>
      <c r="L52" s="228">
        <v>0</v>
      </c>
      <c r="M52" s="9">
        <f t="shared" si="6"/>
        <v>2</v>
      </c>
      <c r="N52" s="10" t="str">
        <f>IF(M52=2," ","Не заполнено")</f>
        <v xml:space="preserve"> </v>
      </c>
      <c r="O52" s="4" t="s">
        <v>105</v>
      </c>
      <c r="P52" s="3" t="s">
        <v>106</v>
      </c>
      <c r="Q52" s="121">
        <v>11</v>
      </c>
      <c r="R52" s="4" t="str">
        <f t="shared" si="5"/>
        <v>Результаты!BO11</v>
      </c>
      <c r="T52" s="85"/>
    </row>
    <row r="53" spans="2:29" ht="12.95" customHeight="1" x14ac:dyDescent="0.2">
      <c r="B53" s="130" t="s">
        <v>119</v>
      </c>
      <c r="C53" s="131" t="s">
        <v>120</v>
      </c>
      <c r="D53" s="132"/>
      <c r="E53" s="132"/>
      <c r="F53" s="132"/>
      <c r="G53" s="132"/>
      <c r="H53" s="132"/>
      <c r="I53" s="132"/>
      <c r="J53" s="56" t="s">
        <v>113</v>
      </c>
      <c r="K53" s="228">
        <v>0</v>
      </c>
      <c r="L53" s="228">
        <v>1</v>
      </c>
      <c r="M53" s="9">
        <f t="shared" si="6"/>
        <v>2</v>
      </c>
      <c r="N53" s="10" t="str">
        <f>IF(M53=2," ","Не заполнено")</f>
        <v xml:space="preserve"> </v>
      </c>
      <c r="O53" s="4" t="s">
        <v>105</v>
      </c>
      <c r="P53" s="3" t="s">
        <v>106</v>
      </c>
      <c r="Q53" s="121">
        <v>12</v>
      </c>
      <c r="R53" s="4" t="str">
        <f t="shared" si="5"/>
        <v>Результаты!BO12</v>
      </c>
      <c r="T53" s="85"/>
    </row>
    <row r="54" spans="2:29" ht="12.95" customHeight="1" x14ac:dyDescent="0.2">
      <c r="B54" s="133"/>
      <c r="C54" s="134" t="s">
        <v>114</v>
      </c>
      <c r="D54" s="123"/>
      <c r="E54" s="123"/>
      <c r="F54" s="123"/>
      <c r="G54" s="123"/>
      <c r="H54" s="123"/>
      <c r="I54" s="123"/>
      <c r="K54" s="117" t="s">
        <v>96</v>
      </c>
      <c r="L54" s="117" t="s">
        <v>96</v>
      </c>
      <c r="M54" s="9"/>
      <c r="O54" s="4" t="s">
        <v>105</v>
      </c>
      <c r="P54" s="3" t="s">
        <v>106</v>
      </c>
      <c r="Q54" s="121">
        <v>13</v>
      </c>
      <c r="R54" s="4" t="str">
        <f t="shared" si="5"/>
        <v>Результаты!BO13</v>
      </c>
      <c r="T54" s="135" t="s">
        <v>121</v>
      </c>
    </row>
    <row r="55" spans="2:29" ht="12.95" customHeight="1" x14ac:dyDescent="0.2">
      <c r="B55" s="59" t="s">
        <v>122</v>
      </c>
      <c r="C55" s="251" t="s">
        <v>123</v>
      </c>
      <c r="D55" s="127"/>
      <c r="E55" s="127"/>
      <c r="F55" s="127"/>
      <c r="G55" s="127"/>
      <c r="H55" s="127"/>
      <c r="I55" s="127"/>
      <c r="J55" s="128"/>
      <c r="K55" s="229">
        <v>0</v>
      </c>
      <c r="L55" s="229">
        <v>0</v>
      </c>
      <c r="M55" s="9">
        <f t="shared" ref="M55:M57" si="7">COUNTA(K55:L55)</f>
        <v>2</v>
      </c>
      <c r="N55" s="10" t="str">
        <f t="shared" ref="N55:N59" si="8">IF(M55=2," ","Не заполнено")</f>
        <v xml:space="preserve"> </v>
      </c>
      <c r="O55" s="4" t="s">
        <v>105</v>
      </c>
      <c r="P55" s="3" t="s">
        <v>106</v>
      </c>
      <c r="Q55" s="121">
        <v>14</v>
      </c>
      <c r="R55" s="4" t="str">
        <f t="shared" si="5"/>
        <v>Результаты!BO14</v>
      </c>
      <c r="T55" s="47"/>
    </row>
    <row r="56" spans="2:29" ht="12.95" customHeight="1" thickBot="1" x14ac:dyDescent="0.25">
      <c r="B56" s="69" t="s">
        <v>124</v>
      </c>
      <c r="C56" s="252" t="s">
        <v>125</v>
      </c>
      <c r="D56" s="136"/>
      <c r="E56" s="136"/>
      <c r="F56" s="136"/>
      <c r="G56" s="136"/>
      <c r="H56" s="136"/>
      <c r="I56" s="136"/>
      <c r="J56" s="137"/>
      <c r="K56" s="230">
        <v>0</v>
      </c>
      <c r="L56" s="231">
        <v>0</v>
      </c>
      <c r="M56" s="9">
        <f t="shared" si="7"/>
        <v>2</v>
      </c>
      <c r="N56" s="10" t="str">
        <f t="shared" si="8"/>
        <v xml:space="preserve"> </v>
      </c>
      <c r="O56" s="4" t="s">
        <v>105</v>
      </c>
      <c r="P56" s="3" t="s">
        <v>106</v>
      </c>
      <c r="Q56" s="121">
        <v>15</v>
      </c>
      <c r="R56" s="4" t="str">
        <f t="shared" si="5"/>
        <v>Результаты!BO15</v>
      </c>
      <c r="T56" s="138">
        <v>1</v>
      </c>
      <c r="U56" s="139" t="s">
        <v>126</v>
      </c>
    </row>
    <row r="57" spans="2:29" ht="16.5" customHeight="1" thickBot="1" x14ac:dyDescent="0.25">
      <c r="B57" s="74" t="s">
        <v>127</v>
      </c>
      <c r="C57" s="49" t="s">
        <v>128</v>
      </c>
      <c r="D57" s="50"/>
      <c r="E57" s="50"/>
      <c r="F57" s="50"/>
      <c r="G57" s="50"/>
      <c r="H57" s="50"/>
      <c r="I57" s="50"/>
      <c r="J57" s="51"/>
      <c r="K57" s="232">
        <v>462</v>
      </c>
      <c r="L57" s="232">
        <v>1450</v>
      </c>
      <c r="M57" s="9">
        <f t="shared" si="7"/>
        <v>2</v>
      </c>
      <c r="N57" s="10" t="str">
        <f t="shared" si="8"/>
        <v xml:space="preserve"> </v>
      </c>
      <c r="O57" s="4" t="s">
        <v>105</v>
      </c>
      <c r="P57" s="3" t="s">
        <v>106</v>
      </c>
      <c r="Q57" s="121">
        <v>16</v>
      </c>
      <c r="R57" s="4" t="str">
        <f t="shared" si="5"/>
        <v>Результаты!BO16</v>
      </c>
      <c r="T57" s="47"/>
    </row>
    <row r="58" spans="2:29" ht="16.5" hidden="1" customHeight="1" thickBot="1" x14ac:dyDescent="0.25">
      <c r="B58" s="140" t="s">
        <v>129</v>
      </c>
      <c r="D58" s="141"/>
      <c r="E58" s="141"/>
      <c r="F58" s="141"/>
      <c r="G58" s="141"/>
      <c r="H58" s="141"/>
      <c r="J58" s="142" t="s">
        <v>130</v>
      </c>
      <c r="K58" s="233"/>
      <c r="L58" s="233"/>
      <c r="M58" s="9"/>
      <c r="N58" s="10" t="str">
        <f t="shared" si="8"/>
        <v>Не заполнено</v>
      </c>
      <c r="O58" s="4" t="s">
        <v>105</v>
      </c>
      <c r="P58" s="3" t="s">
        <v>106</v>
      </c>
      <c r="Q58" s="3">
        <v>17</v>
      </c>
      <c r="R58" s="4" t="str">
        <f t="shared" si="5"/>
        <v>Результаты!BO17</v>
      </c>
      <c r="T58" s="143"/>
      <c r="U58" s="4" t="s">
        <v>131</v>
      </c>
    </row>
    <row r="59" spans="2:29" ht="16.5" customHeight="1" thickBot="1" x14ac:dyDescent="0.25">
      <c r="B59" s="74" t="s">
        <v>132</v>
      </c>
      <c r="C59" s="253" t="s">
        <v>133</v>
      </c>
      <c r="D59" s="144"/>
      <c r="E59" s="144"/>
      <c r="F59" s="144"/>
      <c r="G59" s="144"/>
      <c r="H59" s="144"/>
      <c r="I59" s="144"/>
      <c r="J59" s="206"/>
      <c r="K59" s="215">
        <v>0</v>
      </c>
      <c r="L59" s="234">
        <v>0</v>
      </c>
      <c r="M59" s="9">
        <f>COUNTA(K59:L59)</f>
        <v>2</v>
      </c>
      <c r="N59" s="10" t="str">
        <f t="shared" si="8"/>
        <v xml:space="preserve"> </v>
      </c>
      <c r="T59" s="47"/>
    </row>
    <row r="60" spans="2:29" ht="12.95" hidden="1" customHeight="1" thickBot="1" x14ac:dyDescent="0.3">
      <c r="B60" s="140" t="s">
        <v>134</v>
      </c>
      <c r="D60" s="145"/>
      <c r="E60" s="145"/>
      <c r="F60" s="145"/>
      <c r="G60" s="145"/>
      <c r="H60" s="145"/>
      <c r="J60" s="204" t="s">
        <v>135</v>
      </c>
      <c r="K60" s="205" t="e">
        <f>K64/K59</f>
        <v>#DIV/0!</v>
      </c>
      <c r="L60" s="205" t="e">
        <f>L64/L59</f>
        <v>#DIV/0!</v>
      </c>
      <c r="M60" s="9"/>
      <c r="T60" s="47"/>
    </row>
    <row r="61" spans="2:29" ht="12.95" customHeight="1" x14ac:dyDescent="0.2">
      <c r="B61" s="146">
        <v>9</v>
      </c>
      <c r="C61" s="147" t="s">
        <v>136</v>
      </c>
      <c r="D61" s="148"/>
      <c r="E61" s="148"/>
      <c r="F61" s="148"/>
      <c r="G61" s="148"/>
      <c r="H61" s="148"/>
      <c r="I61" s="148"/>
      <c r="J61" s="61"/>
      <c r="K61" s="149">
        <f>K67+K68+K70+K72+K74</f>
        <v>17109.368999999999</v>
      </c>
      <c r="L61" s="150">
        <f>L67+L68+L70+L72+L74</f>
        <v>20948.600000000002</v>
      </c>
      <c r="M61" s="9"/>
      <c r="O61" s="151"/>
      <c r="T61" s="47"/>
    </row>
    <row r="62" spans="2:29" ht="12.95" hidden="1" customHeight="1" x14ac:dyDescent="0.2">
      <c r="B62" s="152" t="s">
        <v>137</v>
      </c>
      <c r="D62" s="153"/>
      <c r="E62" s="153"/>
      <c r="F62" s="153"/>
      <c r="G62" s="153"/>
      <c r="H62" s="153"/>
      <c r="I62" s="154"/>
      <c r="J62" s="155" t="s">
        <v>138</v>
      </c>
      <c r="K62" s="156">
        <f>K61/K12</f>
        <v>106.26937267080744</v>
      </c>
      <c r="L62" s="156">
        <f>L61/L12</f>
        <v>131.75220125786166</v>
      </c>
      <c r="M62" s="9"/>
      <c r="T62" s="47"/>
    </row>
    <row r="63" spans="2:29" ht="12.95" hidden="1" customHeight="1" x14ac:dyDescent="0.2">
      <c r="B63" s="152" t="s">
        <v>139</v>
      </c>
      <c r="D63" s="153"/>
      <c r="E63" s="153"/>
      <c r="F63" s="153"/>
      <c r="G63" s="153"/>
      <c r="H63" s="153"/>
      <c r="I63" s="157"/>
      <c r="J63" s="158" t="s">
        <v>140</v>
      </c>
      <c r="K63" s="159">
        <f>K61/K13*1000</f>
        <v>1560.7889983579637</v>
      </c>
      <c r="L63" s="159">
        <f>L61/L13*1000</f>
        <v>2054.9931332156175</v>
      </c>
      <c r="M63" s="9"/>
      <c r="T63" s="16" t="s">
        <v>141</v>
      </c>
      <c r="U63" s="160">
        <f>K63</f>
        <v>1560.7889983579637</v>
      </c>
      <c r="V63" s="139" t="s">
        <v>142</v>
      </c>
    </row>
    <row r="64" spans="2:29" ht="12.95" customHeight="1" x14ac:dyDescent="0.25">
      <c r="B64" s="161" t="s">
        <v>143</v>
      </c>
      <c r="C64" s="162" t="s">
        <v>174</v>
      </c>
      <c r="D64" s="163"/>
      <c r="E64" s="163"/>
      <c r="F64" s="163"/>
      <c r="G64" s="163"/>
      <c r="H64" s="163"/>
      <c r="I64" s="163"/>
      <c r="J64" s="164" t="s">
        <v>171</v>
      </c>
      <c r="K64" s="256">
        <v>0</v>
      </c>
      <c r="L64" s="235">
        <v>0</v>
      </c>
      <c r="M64" s="9">
        <f>COUNTA(K64:L64)</f>
        <v>2</v>
      </c>
      <c r="N64" s="10" t="str">
        <f>IF(M64=2," ","Не заполнено")</f>
        <v xml:space="preserve"> </v>
      </c>
      <c r="V64" s="85"/>
      <c r="W64" s="85"/>
      <c r="X64" s="85"/>
      <c r="Y64" s="85"/>
      <c r="Z64" s="85"/>
      <c r="AB64" s="85"/>
      <c r="AC64" s="85"/>
    </row>
    <row r="65" spans="2:27" ht="12.95" hidden="1" customHeight="1" x14ac:dyDescent="0.2">
      <c r="B65" s="161" t="s">
        <v>144</v>
      </c>
      <c r="D65" s="165"/>
      <c r="E65" s="165"/>
      <c r="F65" s="165"/>
      <c r="G65" s="165"/>
      <c r="H65" s="165"/>
      <c r="I65" s="165"/>
      <c r="J65" s="166" t="s">
        <v>145</v>
      </c>
      <c r="K65" s="167">
        <f>K64/K61</f>
        <v>0</v>
      </c>
      <c r="L65" s="167">
        <f>L64/L61</f>
        <v>0</v>
      </c>
      <c r="M65" s="9"/>
      <c r="T65" s="168" t="s">
        <v>146</v>
      </c>
      <c r="U65" s="169" t="s">
        <v>147</v>
      </c>
      <c r="AA65" s="135" t="s">
        <v>148</v>
      </c>
    </row>
    <row r="66" spans="2:27" ht="12.95" customHeight="1" x14ac:dyDescent="0.2">
      <c r="B66" s="161" t="s">
        <v>149</v>
      </c>
      <c r="C66" s="162" t="s">
        <v>150</v>
      </c>
      <c r="D66" s="163"/>
      <c r="E66" s="163"/>
      <c r="F66" s="163"/>
      <c r="G66" s="163"/>
      <c r="H66" s="163"/>
      <c r="I66" s="163"/>
      <c r="J66" s="170"/>
      <c r="K66" s="171" t="s">
        <v>96</v>
      </c>
      <c r="L66" s="172" t="s">
        <v>96</v>
      </c>
      <c r="M66" s="9"/>
      <c r="T66" s="85"/>
    </row>
    <row r="67" spans="2:27" ht="12.95" customHeight="1" x14ac:dyDescent="0.2">
      <c r="B67" s="161" t="s">
        <v>151</v>
      </c>
      <c r="C67" s="162" t="s">
        <v>175</v>
      </c>
      <c r="D67" s="163"/>
      <c r="E67" s="163"/>
      <c r="F67" s="163"/>
      <c r="G67" s="163"/>
      <c r="H67" s="163"/>
      <c r="I67" s="163"/>
      <c r="J67" s="164" t="s">
        <v>171</v>
      </c>
      <c r="K67" s="236">
        <v>554.62900000000002</v>
      </c>
      <c r="L67" s="237">
        <v>1537</v>
      </c>
      <c r="M67" s="9">
        <f>COUNTA(K67:L67)</f>
        <v>2</v>
      </c>
      <c r="N67" s="10" t="str">
        <f t="shared" ref="N67:N74" si="9">IF(M67=2," ","Не заполнено")</f>
        <v xml:space="preserve"> </v>
      </c>
      <c r="T67" s="85"/>
    </row>
    <row r="68" spans="2:27" ht="12.95" customHeight="1" x14ac:dyDescent="0.2">
      <c r="B68" s="161" t="s">
        <v>152</v>
      </c>
      <c r="C68" s="162" t="s">
        <v>172</v>
      </c>
      <c r="D68" s="163"/>
      <c r="E68" s="163"/>
      <c r="F68" s="163"/>
      <c r="G68" s="163"/>
      <c r="H68" s="163"/>
      <c r="I68" s="163"/>
      <c r="J68" s="210" t="s">
        <v>171</v>
      </c>
      <c r="K68" s="236">
        <v>802.73099999999999</v>
      </c>
      <c r="L68" s="237">
        <v>814.7</v>
      </c>
      <c r="M68" s="9">
        <f>COUNTA(K68:L68)</f>
        <v>2</v>
      </c>
      <c r="N68" s="10" t="str">
        <f t="shared" si="9"/>
        <v xml:space="preserve"> </v>
      </c>
      <c r="T68" s="85"/>
    </row>
    <row r="69" spans="2:27" ht="12.95" hidden="1" customHeight="1" x14ac:dyDescent="0.2">
      <c r="B69" s="161" t="s">
        <v>153</v>
      </c>
      <c r="C69" s="214"/>
      <c r="D69" s="165"/>
      <c r="E69" s="165"/>
      <c r="F69" s="165"/>
      <c r="G69" s="165"/>
      <c r="H69" s="165"/>
      <c r="I69" s="154"/>
      <c r="J69" s="155" t="s">
        <v>154</v>
      </c>
      <c r="K69" s="238"/>
      <c r="L69" s="238"/>
      <c r="M69" s="9"/>
      <c r="N69" s="10" t="str">
        <f t="shared" si="9"/>
        <v>Не заполнено</v>
      </c>
      <c r="T69" s="85"/>
    </row>
    <row r="70" spans="2:27" ht="12.95" customHeight="1" x14ac:dyDescent="0.2">
      <c r="B70" s="161" t="s">
        <v>155</v>
      </c>
      <c r="C70" s="211" t="s">
        <v>173</v>
      </c>
      <c r="D70" s="212"/>
      <c r="E70" s="212"/>
      <c r="F70" s="212"/>
      <c r="G70" s="212"/>
      <c r="H70" s="212"/>
      <c r="I70" s="212"/>
      <c r="J70" s="213" t="s">
        <v>171</v>
      </c>
      <c r="K70" s="236">
        <v>15427.22</v>
      </c>
      <c r="L70" s="237">
        <v>18013.900000000001</v>
      </c>
      <c r="M70" s="9">
        <f>COUNTA(K70:L70)</f>
        <v>2</v>
      </c>
      <c r="N70" s="10" t="str">
        <f t="shared" si="9"/>
        <v xml:space="preserve"> </v>
      </c>
      <c r="T70" s="85"/>
    </row>
    <row r="71" spans="2:27" ht="12.95" hidden="1" customHeight="1" x14ac:dyDescent="0.2">
      <c r="B71" s="161" t="s">
        <v>156</v>
      </c>
      <c r="D71" s="209"/>
      <c r="E71" s="209"/>
      <c r="F71" s="209"/>
      <c r="G71" s="209"/>
      <c r="H71" s="209"/>
      <c r="I71" s="157"/>
      <c r="J71" s="158" t="s">
        <v>157</v>
      </c>
      <c r="K71" s="239"/>
      <c r="L71" s="238"/>
      <c r="M71" s="9"/>
      <c r="N71" s="10" t="str">
        <f t="shared" si="9"/>
        <v>Не заполнено</v>
      </c>
      <c r="T71" s="85"/>
    </row>
    <row r="72" spans="2:27" ht="12.95" customHeight="1" x14ac:dyDescent="0.2">
      <c r="B72" s="161" t="s">
        <v>158</v>
      </c>
      <c r="C72" s="173" t="s">
        <v>176</v>
      </c>
      <c r="D72" s="174"/>
      <c r="E72" s="174"/>
      <c r="F72" s="174"/>
      <c r="G72" s="174"/>
      <c r="H72" s="174"/>
      <c r="I72" s="174"/>
      <c r="J72" s="164" t="s">
        <v>171</v>
      </c>
      <c r="K72" s="240">
        <v>324.78899999999999</v>
      </c>
      <c r="L72" s="237">
        <v>583</v>
      </c>
      <c r="M72" s="9">
        <f>COUNTA(K72:L72)</f>
        <v>2</v>
      </c>
      <c r="N72" s="10" t="str">
        <f t="shared" si="9"/>
        <v xml:space="preserve"> </v>
      </c>
      <c r="T72" s="85"/>
    </row>
    <row r="73" spans="2:27" ht="12.95" hidden="1" customHeight="1" x14ac:dyDescent="0.2">
      <c r="B73" s="175" t="s">
        <v>159</v>
      </c>
      <c r="D73" s="176"/>
      <c r="E73" s="176"/>
      <c r="F73" s="176"/>
      <c r="G73" s="176"/>
      <c r="H73" s="176"/>
      <c r="I73" s="157"/>
      <c r="J73" s="158" t="s">
        <v>160</v>
      </c>
      <c r="K73" s="238"/>
      <c r="L73" s="238"/>
      <c r="M73" s="9"/>
      <c r="N73" s="10" t="str">
        <f t="shared" si="9"/>
        <v>Не заполнено</v>
      </c>
      <c r="T73" s="85"/>
    </row>
    <row r="74" spans="2:27" ht="12.95" customHeight="1" thickBot="1" x14ac:dyDescent="0.25">
      <c r="B74" s="177" t="s">
        <v>161</v>
      </c>
      <c r="C74" s="246" t="s">
        <v>177</v>
      </c>
      <c r="D74" s="247"/>
      <c r="E74" s="247"/>
      <c r="F74" s="247"/>
      <c r="G74" s="247"/>
      <c r="H74" s="247"/>
      <c r="I74" s="247"/>
      <c r="J74" s="248" t="s">
        <v>171</v>
      </c>
      <c r="K74" s="249">
        <v>0</v>
      </c>
      <c r="L74" s="250">
        <v>0</v>
      </c>
      <c r="M74" s="9">
        <f>COUNTA(K74:L74)</f>
        <v>2</v>
      </c>
      <c r="N74" s="10" t="str">
        <f t="shared" si="9"/>
        <v xml:space="preserve"> </v>
      </c>
      <c r="T74" s="85"/>
    </row>
    <row r="75" spans="2:27" ht="12.95" hidden="1" customHeight="1" thickBot="1" x14ac:dyDescent="0.25">
      <c r="B75" s="241" t="s">
        <v>162</v>
      </c>
      <c r="C75" s="242"/>
      <c r="D75" s="243"/>
      <c r="E75" s="243"/>
      <c r="F75" s="243"/>
      <c r="G75" s="243"/>
      <c r="H75" s="243"/>
      <c r="I75" s="244"/>
      <c r="J75" s="245" t="s">
        <v>163</v>
      </c>
      <c r="K75" s="178">
        <f>K74/K13*1000</f>
        <v>0</v>
      </c>
      <c r="L75" s="178">
        <f>L74/L13*1000</f>
        <v>0</v>
      </c>
      <c r="M75" s="9"/>
      <c r="T75" s="85"/>
    </row>
    <row r="76" spans="2:27" ht="15" x14ac:dyDescent="0.25">
      <c r="B76" s="179" t="s">
        <v>164</v>
      </c>
      <c r="C76" s="180"/>
      <c r="D76" s="181"/>
      <c r="H76" s="182"/>
      <c r="I76" s="182"/>
      <c r="J76" s="183"/>
      <c r="K76" s="183"/>
      <c r="L76" s="182"/>
    </row>
    <row r="77" spans="2:27" ht="15.75" x14ac:dyDescent="0.2">
      <c r="C77" s="184"/>
      <c r="D77" s="184"/>
      <c r="E77" s="185"/>
      <c r="F77" s="185"/>
      <c r="G77" s="185"/>
      <c r="H77" s="186"/>
      <c r="I77" s="187"/>
      <c r="J77" s="255" t="s">
        <v>181</v>
      </c>
      <c r="K77" s="187"/>
      <c r="L77" s="187"/>
      <c r="M77" s="188">
        <f>COUNTA(J77)</f>
        <v>1</v>
      </c>
      <c r="N77" s="10" t="str">
        <f>IF(M77=1," ","Не заполнено")</f>
        <v xml:space="preserve"> </v>
      </c>
    </row>
    <row r="78" spans="2:27" ht="11.25" customHeight="1" x14ac:dyDescent="0.2">
      <c r="J78" s="267" t="s">
        <v>165</v>
      </c>
      <c r="K78" s="267"/>
      <c r="L78" s="267"/>
      <c r="M78" s="4"/>
      <c r="N78" s="189"/>
    </row>
    <row r="79" spans="2:27" ht="5.25" customHeight="1" x14ac:dyDescent="0.2">
      <c r="N79" s="189"/>
    </row>
    <row r="80" spans="2:27" ht="11.25" customHeight="1" x14ac:dyDescent="0.2">
      <c r="B80" s="190" t="s">
        <v>166</v>
      </c>
      <c r="C80" s="19"/>
      <c r="D80" s="254" t="s">
        <v>183</v>
      </c>
      <c r="E80" s="191"/>
      <c r="F80" s="191"/>
      <c r="G80" s="191"/>
      <c r="H80" s="191"/>
      <c r="I80" s="192"/>
      <c r="J80" s="254" t="s">
        <v>182</v>
      </c>
      <c r="K80" s="187"/>
      <c r="L80" s="187"/>
      <c r="M80" s="9">
        <f>COUNTA(D80:J80)</f>
        <v>2</v>
      </c>
      <c r="N80" s="10" t="str">
        <f>IF(M80=2," ","Не заполнено")</f>
        <v xml:space="preserve"> </v>
      </c>
    </row>
    <row r="81" spans="2:14" x14ac:dyDescent="0.2">
      <c r="B81" s="19"/>
      <c r="C81" s="19"/>
      <c r="D81" s="267" t="s">
        <v>167</v>
      </c>
      <c r="E81" s="267"/>
      <c r="F81" s="267"/>
      <c r="G81" s="267"/>
      <c r="H81" s="267"/>
      <c r="J81" s="267" t="s">
        <v>165</v>
      </c>
      <c r="K81" s="267"/>
      <c r="L81" s="267"/>
      <c r="N81" s="189"/>
    </row>
    <row r="82" spans="2:14" ht="4.5" customHeight="1" x14ac:dyDescent="0.2">
      <c r="N82" s="189"/>
    </row>
    <row r="83" spans="2:14" ht="11.25" customHeight="1" x14ac:dyDescent="0.25">
      <c r="B83" s="193" t="s">
        <v>168</v>
      </c>
      <c r="C83" s="194">
        <v>43788</v>
      </c>
      <c r="D83" s="195"/>
      <c r="E83" s="195"/>
      <c r="J83" s="196"/>
      <c r="K83" s="196"/>
      <c r="L83" s="196"/>
      <c r="M83" s="3">
        <f>COUNTA(C83)</f>
        <v>1</v>
      </c>
      <c r="N83" s="10" t="str">
        <f>IF(M83=1," ","Не заполнено")</f>
        <v xml:space="preserve"> </v>
      </c>
    </row>
    <row r="84" spans="2:14" ht="15" customHeight="1" x14ac:dyDescent="0.2">
      <c r="M84" s="197">
        <f>M2+M8+M9+M12+M13+M15+M16+M17+M18+M22+M23+M24+M25+M30+M31+M32+M33+M39+M40+M41+M43+M44+M46+M47+M49+M51+M52+M53+M55+M56+M57+M59+M64+M67+M68+M70+M72+M74+M77+M83+M80</f>
        <v>77</v>
      </c>
      <c r="N84" s="189"/>
    </row>
    <row r="85" spans="2:14" ht="13.5" customHeight="1" x14ac:dyDescent="0.2">
      <c r="B85" s="257" t="str">
        <f>IF(M84=77,"Спасибо, Вы заполнили все необходимые ячейки, отчет принимается к рассмотрению содержания по существу","   ")</f>
        <v>Спасибо, Вы заполнили все необходимые ячейки, отчет принимается к рассмотрению содержания по существу</v>
      </c>
      <c r="C85" s="257"/>
      <c r="D85" s="257"/>
      <c r="E85" s="257"/>
      <c r="F85" s="257"/>
      <c r="G85" s="257"/>
      <c r="H85" s="257"/>
      <c r="I85" s="257"/>
      <c r="J85" s="257"/>
      <c r="K85" s="258"/>
      <c r="L85" s="258"/>
    </row>
    <row r="86" spans="2:14" ht="15" customHeight="1" x14ac:dyDescent="0.2">
      <c r="B86" s="257"/>
      <c r="C86" s="257"/>
      <c r="D86" s="257"/>
      <c r="E86" s="257"/>
      <c r="F86" s="257"/>
      <c r="G86" s="257"/>
      <c r="H86" s="257"/>
      <c r="I86" s="257"/>
      <c r="J86" s="257"/>
      <c r="K86" s="258"/>
      <c r="L86" s="258"/>
    </row>
    <row r="87" spans="2:14" ht="12.75" customHeight="1" x14ac:dyDescent="0.2">
      <c r="B87" s="259" t="str">
        <f>IF(M84&lt;77,"Не заполнены ВСЕ обязательные для заполнения ячейки . Красных слов                            (Не заполнено) быть не должно! Отчет НЕ МОЖЕТ БЫТЬ ПРИНЯТ  к зачету И БУДЕТ ВОЗВРАЩЕН на доработку","")</f>
        <v/>
      </c>
      <c r="C87" s="259"/>
      <c r="D87" s="259"/>
      <c r="E87" s="259"/>
      <c r="F87" s="259"/>
      <c r="G87" s="259"/>
      <c r="H87" s="259"/>
      <c r="I87" s="259"/>
      <c r="J87" s="259"/>
      <c r="K87" s="198"/>
      <c r="L87" s="198"/>
    </row>
    <row r="88" spans="2:14" x14ac:dyDescent="0.2">
      <c r="B88" s="259"/>
      <c r="C88" s="259"/>
      <c r="D88" s="259"/>
      <c r="E88" s="259"/>
      <c r="F88" s="259"/>
      <c r="G88" s="259"/>
      <c r="H88" s="259"/>
      <c r="I88" s="259"/>
      <c r="J88" s="259"/>
      <c r="K88" s="198"/>
      <c r="L88" s="198"/>
    </row>
    <row r="89" spans="2:14" x14ac:dyDescent="0.2">
      <c r="B89" s="259"/>
      <c r="C89" s="259"/>
      <c r="D89" s="259"/>
      <c r="E89" s="259"/>
      <c r="F89" s="259"/>
      <c r="G89" s="259"/>
      <c r="H89" s="259"/>
      <c r="I89" s="259"/>
      <c r="J89" s="259"/>
      <c r="K89" s="199"/>
      <c r="L89" s="199"/>
    </row>
    <row r="90" spans="2:14" x14ac:dyDescent="0.2">
      <c r="B90" s="199"/>
      <c r="C90" s="199"/>
      <c r="D90" s="199"/>
      <c r="E90" s="199"/>
      <c r="F90" s="199"/>
      <c r="G90" s="199"/>
      <c r="H90" s="199"/>
      <c r="I90" s="199"/>
      <c r="J90" s="199"/>
      <c r="K90" s="199"/>
      <c r="L90" s="199"/>
    </row>
    <row r="91" spans="2:14" ht="15" customHeight="1" x14ac:dyDescent="0.2">
      <c r="B91" s="200" t="s">
        <v>169</v>
      </c>
      <c r="D91" s="260" t="s">
        <v>170</v>
      </c>
      <c r="E91" s="260"/>
      <c r="F91" s="260"/>
      <c r="G91" s="260"/>
      <c r="H91" s="260"/>
      <c r="I91" s="260"/>
      <c r="J91" s="260"/>
      <c r="K91" s="201"/>
      <c r="L91" s="201"/>
    </row>
    <row r="92" spans="2:14" x14ac:dyDescent="0.2">
      <c r="D92" s="260"/>
      <c r="E92" s="260"/>
      <c r="F92" s="260"/>
      <c r="G92" s="260"/>
      <c r="H92" s="260"/>
      <c r="I92" s="260"/>
      <c r="J92" s="260"/>
      <c r="K92" s="201"/>
      <c r="L92" s="201"/>
    </row>
    <row r="93" spans="2:14" x14ac:dyDescent="0.2">
      <c r="D93" s="260"/>
      <c r="E93" s="260"/>
      <c r="F93" s="260"/>
      <c r="G93" s="260"/>
      <c r="H93" s="260"/>
      <c r="I93" s="260"/>
      <c r="J93" s="260"/>
      <c r="K93" s="201"/>
      <c r="L93" s="201"/>
    </row>
    <row r="94" spans="2:14" ht="11.25" customHeight="1" x14ac:dyDescent="0.2">
      <c r="D94" s="260"/>
      <c r="E94" s="260"/>
      <c r="F94" s="260"/>
      <c r="G94" s="260"/>
      <c r="H94" s="260"/>
      <c r="I94" s="260"/>
      <c r="J94" s="260"/>
      <c r="K94" s="201"/>
      <c r="L94" s="201"/>
    </row>
    <row r="95" spans="2:14" ht="12.75" customHeight="1" x14ac:dyDescent="0.2">
      <c r="D95" s="260"/>
      <c r="E95" s="260"/>
      <c r="F95" s="260"/>
      <c r="G95" s="260"/>
      <c r="H95" s="260"/>
      <c r="I95" s="260"/>
      <c r="J95" s="260"/>
      <c r="K95" s="201"/>
      <c r="L95" s="201"/>
    </row>
    <row r="96" spans="2:14" ht="12.75" customHeight="1" x14ac:dyDescent="0.2">
      <c r="D96" s="260"/>
      <c r="E96" s="260"/>
      <c r="F96" s="260"/>
      <c r="G96" s="260"/>
      <c r="H96" s="260"/>
      <c r="I96" s="260"/>
      <c r="J96" s="260"/>
      <c r="K96" s="201"/>
      <c r="L96" s="201"/>
    </row>
    <row r="97" spans="3:12" ht="12.75" customHeight="1" x14ac:dyDescent="0.2">
      <c r="D97" s="260"/>
      <c r="E97" s="260"/>
      <c r="F97" s="260"/>
      <c r="G97" s="260"/>
      <c r="H97" s="260"/>
      <c r="I97" s="260"/>
      <c r="J97" s="260"/>
      <c r="K97" s="201"/>
      <c r="L97" s="201"/>
    </row>
    <row r="98" spans="3:12" ht="12.75" customHeight="1" x14ac:dyDescent="0.2">
      <c r="D98" s="260"/>
      <c r="E98" s="260"/>
      <c r="F98" s="260"/>
      <c r="G98" s="260"/>
      <c r="H98" s="260"/>
      <c r="I98" s="260"/>
      <c r="J98" s="260"/>
      <c r="K98" s="202"/>
      <c r="L98" s="202"/>
    </row>
    <row r="99" spans="3:12" ht="12.75" customHeight="1" x14ac:dyDescent="0.2">
      <c r="D99" s="202"/>
      <c r="E99" s="202"/>
      <c r="F99" s="202"/>
      <c r="G99" s="202"/>
      <c r="H99" s="202"/>
      <c r="I99" s="202"/>
      <c r="J99" s="202"/>
      <c r="K99" s="202"/>
      <c r="L99" s="202"/>
    </row>
    <row r="100" spans="3:12" ht="12.75" customHeight="1" x14ac:dyDescent="0.2">
      <c r="D100" s="202"/>
      <c r="E100" s="202"/>
      <c r="F100" s="202"/>
      <c r="G100" s="202"/>
      <c r="H100" s="202"/>
      <c r="I100" s="202"/>
      <c r="J100" s="202"/>
      <c r="K100" s="202"/>
      <c r="L100" s="202"/>
    </row>
    <row r="101" spans="3:12" ht="12.75" customHeight="1" x14ac:dyDescent="0.2">
      <c r="D101" s="202"/>
      <c r="E101" s="202"/>
      <c r="F101" s="202"/>
      <c r="G101" s="202"/>
      <c r="H101" s="202"/>
      <c r="I101" s="202"/>
      <c r="J101" s="202"/>
      <c r="K101" s="202"/>
      <c r="L101" s="202"/>
    </row>
    <row r="102" spans="3:12" ht="12.75" customHeight="1" x14ac:dyDescent="0.2">
      <c r="D102" s="202"/>
      <c r="E102" s="202"/>
      <c r="F102" s="202"/>
      <c r="G102" s="202"/>
      <c r="H102" s="202"/>
      <c r="I102" s="202"/>
      <c r="J102" s="202"/>
      <c r="K102" s="202"/>
      <c r="L102" s="202"/>
    </row>
    <row r="103" spans="3:12" ht="12.75" customHeight="1" x14ac:dyDescent="0.2">
      <c r="D103" s="202"/>
      <c r="E103" s="202"/>
      <c r="F103" s="202"/>
      <c r="G103" s="202"/>
      <c r="H103" s="202"/>
      <c r="I103" s="202"/>
      <c r="J103" s="202"/>
      <c r="K103" s="202"/>
      <c r="L103" s="202"/>
    </row>
    <row r="104" spans="3:12" ht="12.75" customHeight="1" x14ac:dyDescent="0.2">
      <c r="D104" s="202"/>
      <c r="E104" s="202"/>
      <c r="F104" s="202"/>
      <c r="G104" s="202"/>
      <c r="H104" s="202"/>
      <c r="I104" s="202"/>
      <c r="J104" s="202"/>
      <c r="K104" s="202"/>
      <c r="L104" s="202"/>
    </row>
    <row r="105" spans="3:12" ht="12.75" customHeight="1" x14ac:dyDescent="0.2">
      <c r="D105" s="202"/>
      <c r="E105" s="202"/>
      <c r="F105" s="202"/>
      <c r="G105" s="202"/>
      <c r="H105" s="202"/>
      <c r="I105" s="202"/>
      <c r="J105" s="202"/>
      <c r="K105" s="202"/>
      <c r="L105" s="202"/>
    </row>
    <row r="106" spans="3:12" ht="12.75" customHeight="1" x14ac:dyDescent="0.2">
      <c r="D106" s="202"/>
      <c r="E106" s="202"/>
      <c r="F106" s="202"/>
      <c r="G106" s="202"/>
      <c r="H106" s="202"/>
      <c r="I106" s="202"/>
      <c r="J106" s="202"/>
      <c r="K106" s="202"/>
      <c r="L106" s="202"/>
    </row>
    <row r="107" spans="3:12" x14ac:dyDescent="0.2">
      <c r="C107" s="203"/>
    </row>
  </sheetData>
  <sheetProtection password="CEF0" sheet="1" objects="1" scenarios="1" selectLockedCells="1"/>
  <mergeCells count="11">
    <mergeCell ref="B85:J86"/>
    <mergeCell ref="K85:L86"/>
    <mergeCell ref="B87:J89"/>
    <mergeCell ref="D91:J98"/>
    <mergeCell ref="B1:C2"/>
    <mergeCell ref="D1:J1"/>
    <mergeCell ref="B9:J9"/>
    <mergeCell ref="C42:J42"/>
    <mergeCell ref="J78:L78"/>
    <mergeCell ref="D81:H81"/>
    <mergeCell ref="J81:L81"/>
  </mergeCells>
  <conditionalFormatting sqref="D1">
    <cfRule type="colorScale" priority="130">
      <colorScale>
        <cfvo type="min"/>
        <cfvo type="percentile" val="50"/>
        <cfvo type="max"/>
        <color rgb="FFF8696B"/>
        <color rgb="FFFFEB84"/>
        <color rgb="FF63BE7B"/>
      </colorScale>
    </cfRule>
  </conditionalFormatting>
  <conditionalFormatting sqref="B1:C2">
    <cfRule type="cellIs" dxfId="104" priority="128" stopIfTrue="1" operator="equal">
      <formula>77</formula>
    </cfRule>
    <cfRule type="cellIs" dxfId="103" priority="129" stopIfTrue="1" operator="lessThan">
      <formula>77</formula>
    </cfRule>
  </conditionalFormatting>
  <conditionalFormatting sqref="K56">
    <cfRule type="cellIs" dxfId="102" priority="127" stopIfTrue="1" operator="greaterThan">
      <formula>0</formula>
    </cfRule>
  </conditionalFormatting>
  <conditionalFormatting sqref="K11">
    <cfRule type="cellIs" dxfId="101" priority="126" operator="equal">
      <formula>0</formula>
    </cfRule>
  </conditionalFormatting>
  <conditionalFormatting sqref="L11">
    <cfRule type="cellIs" dxfId="100" priority="125" operator="lessThan">
      <formula>0</formula>
    </cfRule>
  </conditionalFormatting>
  <conditionalFormatting sqref="K58:L58">
    <cfRule type="cellIs" dxfId="99" priority="123" operator="greaterThan">
      <formula>5</formula>
    </cfRule>
    <cfRule type="cellIs" dxfId="98" priority="124" operator="lessThan">
      <formula>1</formula>
    </cfRule>
  </conditionalFormatting>
  <conditionalFormatting sqref="L56">
    <cfRule type="cellIs" dxfId="97" priority="122" stopIfTrue="1" operator="greaterThan">
      <formula>0</formula>
    </cfRule>
  </conditionalFormatting>
  <conditionalFormatting sqref="J2 K8">
    <cfRule type="cellIs" dxfId="96" priority="121" operator="greaterThan">
      <formula>0</formula>
    </cfRule>
  </conditionalFormatting>
  <conditionalFormatting sqref="B9">
    <cfRule type="cellIs" dxfId="95" priority="120" operator="greaterThan">
      <formula>0</formula>
    </cfRule>
  </conditionalFormatting>
  <conditionalFormatting sqref="J77">
    <cfRule type="cellIs" dxfId="94" priority="119" operator="greaterThan">
      <formula>0</formula>
    </cfRule>
  </conditionalFormatting>
  <conditionalFormatting sqref="J80">
    <cfRule type="cellIs" dxfId="93" priority="118" operator="greaterThan">
      <formula>0</formula>
    </cfRule>
  </conditionalFormatting>
  <conditionalFormatting sqref="D80">
    <cfRule type="cellIs" dxfId="92" priority="117" operator="greaterThan">
      <formula>0</formula>
    </cfRule>
  </conditionalFormatting>
  <conditionalFormatting sqref="C83">
    <cfRule type="cellIs" dxfId="91" priority="116" operator="greaterThan">
      <formula>0</formula>
    </cfRule>
  </conditionalFormatting>
  <conditionalFormatting sqref="K35:L35">
    <cfRule type="cellIs" dxfId="90" priority="112" operator="greaterThan">
      <formula>0.75</formula>
    </cfRule>
    <cfRule type="cellIs" dxfId="89" priority="113" operator="between">
      <formula>0.5</formula>
      <formula>0.75</formula>
    </cfRule>
    <cfRule type="cellIs" dxfId="88" priority="114" operator="lessThan">
      <formula>0.5</formula>
    </cfRule>
  </conditionalFormatting>
  <conditionalFormatting sqref="K27">
    <cfRule type="cellIs" dxfId="87" priority="109" operator="greaterThan">
      <formula>0.75</formula>
    </cfRule>
    <cfRule type="cellIs" dxfId="86" priority="110" operator="between">
      <formula>0.5</formula>
      <formula>0.75</formula>
    </cfRule>
    <cfRule type="cellIs" dxfId="85" priority="111" operator="lessThan">
      <formula>0.5</formula>
    </cfRule>
  </conditionalFormatting>
  <conditionalFormatting sqref="K19:L19">
    <cfRule type="cellIs" dxfId="84" priority="106" operator="greaterThan">
      <formula>0.75</formula>
    </cfRule>
    <cfRule type="cellIs" dxfId="83" priority="107" operator="between">
      <formula>0.5</formula>
      <formula>0.75</formula>
    </cfRule>
    <cfRule type="cellIs" dxfId="82" priority="108" operator="lessThan">
      <formula>0.5</formula>
    </cfRule>
  </conditionalFormatting>
  <conditionalFormatting sqref="T19">
    <cfRule type="cellIs" dxfId="81" priority="103" operator="greaterThan">
      <formula>0.75</formula>
    </cfRule>
    <cfRule type="cellIs" dxfId="80" priority="104" operator="between">
      <formula>0.5</formula>
      <formula>0.75</formula>
    </cfRule>
    <cfRule type="cellIs" dxfId="79" priority="105" operator="lessThan">
      <formula>0.5</formula>
    </cfRule>
  </conditionalFormatting>
  <conditionalFormatting sqref="T20">
    <cfRule type="cellIs" dxfId="78" priority="100" operator="greaterThan">
      <formula>0.75</formula>
    </cfRule>
    <cfRule type="cellIs" dxfId="77" priority="101" operator="between">
      <formula>0.5</formula>
      <formula>0.75</formula>
    </cfRule>
    <cfRule type="cellIs" dxfId="76" priority="102" operator="lessThan">
      <formula>0.5</formula>
    </cfRule>
  </conditionalFormatting>
  <conditionalFormatting sqref="T21">
    <cfRule type="cellIs" dxfId="75" priority="97" operator="greaterThan">
      <formula>0.75</formula>
    </cfRule>
    <cfRule type="cellIs" dxfId="74" priority="98" operator="between">
      <formula>0.5</formula>
      <formula>0.75</formula>
    </cfRule>
    <cfRule type="cellIs" dxfId="73" priority="99" operator="lessThan">
      <formula>0.5</formula>
    </cfRule>
  </conditionalFormatting>
  <conditionalFormatting sqref="T56">
    <cfRule type="cellIs" dxfId="72" priority="96" stopIfTrue="1" operator="greaterThan">
      <formula>0</formula>
    </cfRule>
  </conditionalFormatting>
  <conditionalFormatting sqref="T58">
    <cfRule type="cellIs" dxfId="71" priority="94" operator="greaterThan">
      <formula>5</formula>
    </cfRule>
    <cfRule type="cellIs" dxfId="70" priority="95" operator="lessThan">
      <formula>1</formula>
    </cfRule>
  </conditionalFormatting>
  <conditionalFormatting sqref="T9">
    <cfRule type="cellIs" dxfId="69" priority="93" operator="greaterThan">
      <formula>0</formula>
    </cfRule>
  </conditionalFormatting>
  <conditionalFormatting sqref="K22">
    <cfRule type="expression" dxfId="68" priority="86">
      <formula>$K$22&gt;$L$22</formula>
    </cfRule>
    <cfRule type="expression" dxfId="67" priority="87">
      <formula>$K$22&lt;$L$22</formula>
    </cfRule>
  </conditionalFormatting>
  <conditionalFormatting sqref="K23">
    <cfRule type="expression" dxfId="66" priority="84">
      <formula>$K$23&gt;$L$23</formula>
    </cfRule>
    <cfRule type="expression" dxfId="65" priority="85">
      <formula>$K$23&lt;$L$23</formula>
    </cfRule>
  </conditionalFormatting>
  <conditionalFormatting sqref="K24">
    <cfRule type="expression" dxfId="64" priority="82">
      <formula>$K$24&gt;$L$24</formula>
    </cfRule>
    <cfRule type="expression" dxfId="63" priority="83">
      <formula>$K$24&lt;$L$24</formula>
    </cfRule>
  </conditionalFormatting>
  <conditionalFormatting sqref="K25">
    <cfRule type="expression" dxfId="62" priority="80">
      <formula>$K$25&gt;$L$25</formula>
    </cfRule>
    <cfRule type="expression" dxfId="61" priority="81">
      <formula>$K$25&lt;$L$25</formula>
    </cfRule>
  </conditionalFormatting>
  <conditionalFormatting sqref="K30">
    <cfRule type="expression" dxfId="60" priority="78">
      <formula>$K$30&gt;$L$30</formula>
    </cfRule>
    <cfRule type="expression" dxfId="59" priority="79">
      <formula>$K$30&lt;$L$30</formula>
    </cfRule>
  </conditionalFormatting>
  <conditionalFormatting sqref="K31">
    <cfRule type="expression" dxfId="58" priority="76">
      <formula>$K$31&gt;$L$31</formula>
    </cfRule>
    <cfRule type="expression" dxfId="57" priority="77">
      <formula>$K$31&lt;$L$31</formula>
    </cfRule>
  </conditionalFormatting>
  <conditionalFormatting sqref="K32">
    <cfRule type="expression" dxfId="56" priority="74">
      <formula>$K$32&lt;$L$32</formula>
    </cfRule>
    <cfRule type="expression" dxfId="55" priority="75">
      <formula>$K$32&gt;$L$32</formula>
    </cfRule>
  </conditionalFormatting>
  <conditionalFormatting sqref="K33">
    <cfRule type="expression" dxfId="54" priority="72">
      <formula>$K$33&lt;$L$33</formula>
    </cfRule>
    <cfRule type="expression" dxfId="53" priority="73">
      <formula>$K$33&gt;$L$33</formula>
    </cfRule>
  </conditionalFormatting>
  <conditionalFormatting sqref="K59">
    <cfRule type="expression" dxfId="52" priority="70">
      <formula>$K$59&gt;$L$59</formula>
    </cfRule>
    <cfRule type="expression" dxfId="51" priority="71">
      <formula>$K$60&lt;$L$59</formula>
    </cfRule>
  </conditionalFormatting>
  <conditionalFormatting sqref="K67">
    <cfRule type="expression" dxfId="50" priority="66">
      <formula>$K$67&lt;$L$67</formula>
    </cfRule>
    <cfRule type="expression" dxfId="49" priority="67">
      <formula>$K$67&gt;$L$67</formula>
    </cfRule>
  </conditionalFormatting>
  <conditionalFormatting sqref="K68">
    <cfRule type="expression" dxfId="48" priority="64">
      <formula>$K$68&lt;$L$68</formula>
    </cfRule>
    <cfRule type="expression" dxfId="47" priority="65">
      <formula>$K$68&gt;$L$68</formula>
    </cfRule>
  </conditionalFormatting>
  <conditionalFormatting sqref="K72">
    <cfRule type="expression" dxfId="46" priority="60">
      <formula>$K$72&gt;$L$72</formula>
    </cfRule>
    <cfRule type="expression" dxfId="45" priority="61">
      <formula>$K$72&lt;$L$72</formula>
    </cfRule>
  </conditionalFormatting>
  <conditionalFormatting sqref="K74">
    <cfRule type="expression" dxfId="44" priority="58">
      <formula>$K$74&lt;$L$74</formula>
    </cfRule>
    <cfRule type="expression" dxfId="43" priority="59">
      <formula>$K$74&gt;$L$74</formula>
    </cfRule>
  </conditionalFormatting>
  <conditionalFormatting sqref="K62:L63 K69:L69 K71:L71 K73:L73 K75:L75">
    <cfRule type="containsErrors" dxfId="42" priority="57">
      <formula>ISERROR(K62)</formula>
    </cfRule>
  </conditionalFormatting>
  <conditionalFormatting sqref="K63:L63">
    <cfRule type="cellIs" dxfId="41" priority="56" operator="greaterThan">
      <formula>6000</formula>
    </cfRule>
  </conditionalFormatting>
  <conditionalFormatting sqref="U63">
    <cfRule type="cellIs" dxfId="40" priority="54" operator="greaterThan">
      <formula>7000</formula>
    </cfRule>
  </conditionalFormatting>
  <conditionalFormatting sqref="U63">
    <cfRule type="containsErrors" dxfId="39" priority="55">
      <formula>ISERROR(U63)</formula>
    </cfRule>
  </conditionalFormatting>
  <conditionalFormatting sqref="K12:L13">
    <cfRule type="expression" dxfId="38" priority="52">
      <formula>$K$22&gt;$L$22</formula>
    </cfRule>
    <cfRule type="expression" dxfId="37" priority="53">
      <formula>$K$22&lt;$L$22</formula>
    </cfRule>
  </conditionalFormatting>
  <conditionalFormatting sqref="K15">
    <cfRule type="expression" dxfId="36" priority="50">
      <formula>$K$22&gt;$L$22</formula>
    </cfRule>
    <cfRule type="expression" dxfId="35" priority="51">
      <formula>$K$22&lt;$L$22</formula>
    </cfRule>
  </conditionalFormatting>
  <conditionalFormatting sqref="K16">
    <cfRule type="expression" dxfId="34" priority="48">
      <formula>$K$23&gt;$L$23</formula>
    </cfRule>
    <cfRule type="expression" dxfId="33" priority="49">
      <formula>$K$23&lt;$L$23</formula>
    </cfRule>
  </conditionalFormatting>
  <conditionalFormatting sqref="K17">
    <cfRule type="expression" dxfId="32" priority="46">
      <formula>$K$24&gt;$L$24</formula>
    </cfRule>
    <cfRule type="expression" dxfId="31" priority="47">
      <formula>$K$24&lt;$L$24</formula>
    </cfRule>
  </conditionalFormatting>
  <conditionalFormatting sqref="K18">
    <cfRule type="expression" dxfId="30" priority="44">
      <formula>$K$25&gt;$L$25</formula>
    </cfRule>
    <cfRule type="expression" dxfId="29" priority="45">
      <formula>$K$25&lt;$L$25</formula>
    </cfRule>
  </conditionalFormatting>
  <conditionalFormatting sqref="K70">
    <cfRule type="expression" dxfId="28" priority="42">
      <formula>$K$68&lt;$L$68</formula>
    </cfRule>
    <cfRule type="expression" dxfId="27" priority="43">
      <formula>$K$68&gt;$L$68</formula>
    </cfRule>
  </conditionalFormatting>
  <conditionalFormatting sqref="L15">
    <cfRule type="expression" dxfId="26" priority="40">
      <formula>$K$22&gt;$L$22</formula>
    </cfRule>
    <cfRule type="expression" dxfId="25" priority="41">
      <formula>$K$22&lt;$L$22</formula>
    </cfRule>
  </conditionalFormatting>
  <conditionalFormatting sqref="L16">
    <cfRule type="expression" dxfId="24" priority="38">
      <formula>$K$23&gt;$L$23</formula>
    </cfRule>
    <cfRule type="expression" dxfId="23" priority="39">
      <formula>$K$23&lt;$L$23</formula>
    </cfRule>
  </conditionalFormatting>
  <conditionalFormatting sqref="L17">
    <cfRule type="expression" dxfId="22" priority="36">
      <formula>$K$24&gt;$L$24</formula>
    </cfRule>
    <cfRule type="expression" dxfId="21" priority="37">
      <formula>$K$24&lt;$L$24</formula>
    </cfRule>
  </conditionalFormatting>
  <conditionalFormatting sqref="L18">
    <cfRule type="expression" dxfId="20" priority="34">
      <formula>$K$25&gt;$L$25</formula>
    </cfRule>
    <cfRule type="expression" dxfId="19" priority="35">
      <formula>$K$25&lt;$L$25</formula>
    </cfRule>
  </conditionalFormatting>
  <conditionalFormatting sqref="L27">
    <cfRule type="cellIs" dxfId="18" priority="31" operator="greaterThan">
      <formula>0.75</formula>
    </cfRule>
    <cfRule type="cellIs" dxfId="17" priority="32" operator="between">
      <formula>0.5</formula>
      <formula>0.75</formula>
    </cfRule>
    <cfRule type="cellIs" dxfId="16" priority="33" operator="lessThan">
      <formula>0.5</formula>
    </cfRule>
  </conditionalFormatting>
  <conditionalFormatting sqref="L33">
    <cfRule type="expression" dxfId="15" priority="15">
      <formula>$K$33&lt;$L$33</formula>
    </cfRule>
    <cfRule type="expression" dxfId="14" priority="16">
      <formula>$K$33&gt;$L$33</formula>
    </cfRule>
  </conditionalFormatting>
  <conditionalFormatting sqref="L22">
    <cfRule type="expression" dxfId="13" priority="13">
      <formula>$K$22&gt;$L$22</formula>
    </cfRule>
    <cfRule type="expression" dxfId="12" priority="14">
      <formula>$K$22&lt;$L$22</formula>
    </cfRule>
  </conditionalFormatting>
  <conditionalFormatting sqref="L23">
    <cfRule type="expression" dxfId="11" priority="11">
      <formula>$K$23&gt;$L$23</formula>
    </cfRule>
    <cfRule type="expression" dxfId="10" priority="12">
      <formula>$K$23&lt;$L$23</formula>
    </cfRule>
  </conditionalFormatting>
  <conditionalFormatting sqref="L24">
    <cfRule type="expression" dxfId="9" priority="9">
      <formula>$K$24&gt;$L$24</formula>
    </cfRule>
    <cfRule type="expression" dxfId="8" priority="10">
      <formula>$K$24&lt;$L$24</formula>
    </cfRule>
  </conditionalFormatting>
  <conditionalFormatting sqref="L25">
    <cfRule type="expression" dxfId="7" priority="7">
      <formula>$K$25&gt;$L$25</formula>
    </cfRule>
    <cfRule type="expression" dxfId="6" priority="8">
      <formula>$K$25&lt;$L$25</formula>
    </cfRule>
  </conditionalFormatting>
  <conditionalFormatting sqref="L30">
    <cfRule type="expression" dxfId="5" priority="5">
      <formula>$K$30&gt;$L$30</formula>
    </cfRule>
    <cfRule type="expression" dxfId="4" priority="6">
      <formula>$K$30&lt;$L$30</formula>
    </cfRule>
  </conditionalFormatting>
  <conditionalFormatting sqref="L31">
    <cfRule type="expression" dxfId="3" priority="3">
      <formula>$K$31&gt;$L$31</formula>
    </cfRule>
    <cfRule type="expression" dxfId="2" priority="4">
      <formula>$K$31&lt;$L$31</formula>
    </cfRule>
  </conditionalFormatting>
  <conditionalFormatting sqref="L32">
    <cfRule type="expression" dxfId="1" priority="1">
      <formula>$K$32&lt;$L$32</formula>
    </cfRule>
    <cfRule type="expression" dxfId="0" priority="2">
      <formula>$K$32&gt;$L$32</formula>
    </cfRule>
  </conditionalFormatting>
  <dataValidations count="5">
    <dataValidation operator="greaterThanOrEqual" allowBlank="1" showInputMessage="1" showErrorMessage="1" errorTitle="ошибка ввода данных" error="вводится ТОЛЬКО числовое значение!" promptTitle="не забыть заполнить" prompt="ЗАПОЛНИ МЕНЯ!" sqref="E77:F77 IF77:IG77 SB77:SC77 ABX77:ABY77 ALT77:ALU77 AVP77:AVQ77 BFL77:BFM77 BPH77:BPI77 BZD77:BZE77 CIZ77:CJA77 CSV77:CSW77 DCR77:DCS77 DMN77:DMO77 DWJ77:DWK77 EGF77:EGG77 EQB77:EQC77 EZX77:EZY77 FJT77:FJU77 FTP77:FTQ77 GDL77:GDM77 GNH77:GNI77 GXD77:GXE77 HGZ77:HHA77 HQV77:HQW77 IAR77:IAS77 IKN77:IKO77 IUJ77:IUK77 JEF77:JEG77 JOB77:JOC77 JXX77:JXY77 KHT77:KHU77 KRP77:KRQ77 LBL77:LBM77 LLH77:LLI77 LVD77:LVE77 MEZ77:MFA77 MOV77:MOW77 MYR77:MYS77 NIN77:NIO77 NSJ77:NSK77 OCF77:OCG77 OMB77:OMC77 OVX77:OVY77 PFT77:PFU77 PPP77:PPQ77 PZL77:PZM77 QJH77:QJI77 QTD77:QTE77 RCZ77:RDA77 RMV77:RMW77 RWR77:RWS77 SGN77:SGO77 SQJ77:SQK77 TAF77:TAG77 TKB77:TKC77 TTX77:TTY77 UDT77:UDU77 UNP77:UNQ77 UXL77:UXM77 VHH77:VHI77 VRD77:VRE77 WAZ77:WBA77 WKV77:WKW77 WUR77:WUS77 E65621:F65621 IF65621:IG65621 SB65621:SC65621 ABX65621:ABY65621 ALT65621:ALU65621 AVP65621:AVQ65621 BFL65621:BFM65621 BPH65621:BPI65621 BZD65621:BZE65621 CIZ65621:CJA65621 CSV65621:CSW65621 DCR65621:DCS65621 DMN65621:DMO65621 DWJ65621:DWK65621 EGF65621:EGG65621 EQB65621:EQC65621 EZX65621:EZY65621 FJT65621:FJU65621 FTP65621:FTQ65621 GDL65621:GDM65621 GNH65621:GNI65621 GXD65621:GXE65621 HGZ65621:HHA65621 HQV65621:HQW65621 IAR65621:IAS65621 IKN65621:IKO65621 IUJ65621:IUK65621 JEF65621:JEG65621 JOB65621:JOC65621 JXX65621:JXY65621 KHT65621:KHU65621 KRP65621:KRQ65621 LBL65621:LBM65621 LLH65621:LLI65621 LVD65621:LVE65621 MEZ65621:MFA65621 MOV65621:MOW65621 MYR65621:MYS65621 NIN65621:NIO65621 NSJ65621:NSK65621 OCF65621:OCG65621 OMB65621:OMC65621 OVX65621:OVY65621 PFT65621:PFU65621 PPP65621:PPQ65621 PZL65621:PZM65621 QJH65621:QJI65621 QTD65621:QTE65621 RCZ65621:RDA65621 RMV65621:RMW65621 RWR65621:RWS65621 SGN65621:SGO65621 SQJ65621:SQK65621 TAF65621:TAG65621 TKB65621:TKC65621 TTX65621:TTY65621 UDT65621:UDU65621 UNP65621:UNQ65621 UXL65621:UXM65621 VHH65621:VHI65621 VRD65621:VRE65621 WAZ65621:WBA65621 WKV65621:WKW65621 WUR65621:WUS65621 E131157:F131157 IF131157:IG131157 SB131157:SC131157 ABX131157:ABY131157 ALT131157:ALU131157 AVP131157:AVQ131157 BFL131157:BFM131157 BPH131157:BPI131157 BZD131157:BZE131157 CIZ131157:CJA131157 CSV131157:CSW131157 DCR131157:DCS131157 DMN131157:DMO131157 DWJ131157:DWK131157 EGF131157:EGG131157 EQB131157:EQC131157 EZX131157:EZY131157 FJT131157:FJU131157 FTP131157:FTQ131157 GDL131157:GDM131157 GNH131157:GNI131157 GXD131157:GXE131157 HGZ131157:HHA131157 HQV131157:HQW131157 IAR131157:IAS131157 IKN131157:IKO131157 IUJ131157:IUK131157 JEF131157:JEG131157 JOB131157:JOC131157 JXX131157:JXY131157 KHT131157:KHU131157 KRP131157:KRQ131157 LBL131157:LBM131157 LLH131157:LLI131157 LVD131157:LVE131157 MEZ131157:MFA131157 MOV131157:MOW131157 MYR131157:MYS131157 NIN131157:NIO131157 NSJ131157:NSK131157 OCF131157:OCG131157 OMB131157:OMC131157 OVX131157:OVY131157 PFT131157:PFU131157 PPP131157:PPQ131157 PZL131157:PZM131157 QJH131157:QJI131157 QTD131157:QTE131157 RCZ131157:RDA131157 RMV131157:RMW131157 RWR131157:RWS131157 SGN131157:SGO131157 SQJ131157:SQK131157 TAF131157:TAG131157 TKB131157:TKC131157 TTX131157:TTY131157 UDT131157:UDU131157 UNP131157:UNQ131157 UXL131157:UXM131157 VHH131157:VHI131157 VRD131157:VRE131157 WAZ131157:WBA131157 WKV131157:WKW131157 WUR131157:WUS131157 E196693:F196693 IF196693:IG196693 SB196693:SC196693 ABX196693:ABY196693 ALT196693:ALU196693 AVP196693:AVQ196693 BFL196693:BFM196693 BPH196693:BPI196693 BZD196693:BZE196693 CIZ196693:CJA196693 CSV196693:CSW196693 DCR196693:DCS196693 DMN196693:DMO196693 DWJ196693:DWK196693 EGF196693:EGG196693 EQB196693:EQC196693 EZX196693:EZY196693 FJT196693:FJU196693 FTP196693:FTQ196693 GDL196693:GDM196693 GNH196693:GNI196693 GXD196693:GXE196693 HGZ196693:HHA196693 HQV196693:HQW196693 IAR196693:IAS196693 IKN196693:IKO196693 IUJ196693:IUK196693 JEF196693:JEG196693 JOB196693:JOC196693 JXX196693:JXY196693 KHT196693:KHU196693 KRP196693:KRQ196693 LBL196693:LBM196693 LLH196693:LLI196693 LVD196693:LVE196693 MEZ196693:MFA196693 MOV196693:MOW196693 MYR196693:MYS196693 NIN196693:NIO196693 NSJ196693:NSK196693 OCF196693:OCG196693 OMB196693:OMC196693 OVX196693:OVY196693 PFT196693:PFU196693 PPP196693:PPQ196693 PZL196693:PZM196693 QJH196693:QJI196693 QTD196693:QTE196693 RCZ196693:RDA196693 RMV196693:RMW196693 RWR196693:RWS196693 SGN196693:SGO196693 SQJ196693:SQK196693 TAF196693:TAG196693 TKB196693:TKC196693 TTX196693:TTY196693 UDT196693:UDU196693 UNP196693:UNQ196693 UXL196693:UXM196693 VHH196693:VHI196693 VRD196693:VRE196693 WAZ196693:WBA196693 WKV196693:WKW196693 WUR196693:WUS196693 E262229:F262229 IF262229:IG262229 SB262229:SC262229 ABX262229:ABY262229 ALT262229:ALU262229 AVP262229:AVQ262229 BFL262229:BFM262229 BPH262229:BPI262229 BZD262229:BZE262229 CIZ262229:CJA262229 CSV262229:CSW262229 DCR262229:DCS262229 DMN262229:DMO262229 DWJ262229:DWK262229 EGF262229:EGG262229 EQB262229:EQC262229 EZX262229:EZY262229 FJT262229:FJU262229 FTP262229:FTQ262229 GDL262229:GDM262229 GNH262229:GNI262229 GXD262229:GXE262229 HGZ262229:HHA262229 HQV262229:HQW262229 IAR262229:IAS262229 IKN262229:IKO262229 IUJ262229:IUK262229 JEF262229:JEG262229 JOB262229:JOC262229 JXX262229:JXY262229 KHT262229:KHU262229 KRP262229:KRQ262229 LBL262229:LBM262229 LLH262229:LLI262229 LVD262229:LVE262229 MEZ262229:MFA262229 MOV262229:MOW262229 MYR262229:MYS262229 NIN262229:NIO262229 NSJ262229:NSK262229 OCF262229:OCG262229 OMB262229:OMC262229 OVX262229:OVY262229 PFT262229:PFU262229 PPP262229:PPQ262229 PZL262229:PZM262229 QJH262229:QJI262229 QTD262229:QTE262229 RCZ262229:RDA262229 RMV262229:RMW262229 RWR262229:RWS262229 SGN262229:SGO262229 SQJ262229:SQK262229 TAF262229:TAG262229 TKB262229:TKC262229 TTX262229:TTY262229 UDT262229:UDU262229 UNP262229:UNQ262229 UXL262229:UXM262229 VHH262229:VHI262229 VRD262229:VRE262229 WAZ262229:WBA262229 WKV262229:WKW262229 WUR262229:WUS262229 E327765:F327765 IF327765:IG327765 SB327765:SC327765 ABX327765:ABY327765 ALT327765:ALU327765 AVP327765:AVQ327765 BFL327765:BFM327765 BPH327765:BPI327765 BZD327765:BZE327765 CIZ327765:CJA327765 CSV327765:CSW327765 DCR327765:DCS327765 DMN327765:DMO327765 DWJ327765:DWK327765 EGF327765:EGG327765 EQB327765:EQC327765 EZX327765:EZY327765 FJT327765:FJU327765 FTP327765:FTQ327765 GDL327765:GDM327765 GNH327765:GNI327765 GXD327765:GXE327765 HGZ327765:HHA327765 HQV327765:HQW327765 IAR327765:IAS327765 IKN327765:IKO327765 IUJ327765:IUK327765 JEF327765:JEG327765 JOB327765:JOC327765 JXX327765:JXY327765 KHT327765:KHU327765 KRP327765:KRQ327765 LBL327765:LBM327765 LLH327765:LLI327765 LVD327765:LVE327765 MEZ327765:MFA327765 MOV327765:MOW327765 MYR327765:MYS327765 NIN327765:NIO327765 NSJ327765:NSK327765 OCF327765:OCG327765 OMB327765:OMC327765 OVX327765:OVY327765 PFT327765:PFU327765 PPP327765:PPQ327765 PZL327765:PZM327765 QJH327765:QJI327765 QTD327765:QTE327765 RCZ327765:RDA327765 RMV327765:RMW327765 RWR327765:RWS327765 SGN327765:SGO327765 SQJ327765:SQK327765 TAF327765:TAG327765 TKB327765:TKC327765 TTX327765:TTY327765 UDT327765:UDU327765 UNP327765:UNQ327765 UXL327765:UXM327765 VHH327765:VHI327765 VRD327765:VRE327765 WAZ327765:WBA327765 WKV327765:WKW327765 WUR327765:WUS327765 E393301:F393301 IF393301:IG393301 SB393301:SC393301 ABX393301:ABY393301 ALT393301:ALU393301 AVP393301:AVQ393301 BFL393301:BFM393301 BPH393301:BPI393301 BZD393301:BZE393301 CIZ393301:CJA393301 CSV393301:CSW393301 DCR393301:DCS393301 DMN393301:DMO393301 DWJ393301:DWK393301 EGF393301:EGG393301 EQB393301:EQC393301 EZX393301:EZY393301 FJT393301:FJU393301 FTP393301:FTQ393301 GDL393301:GDM393301 GNH393301:GNI393301 GXD393301:GXE393301 HGZ393301:HHA393301 HQV393301:HQW393301 IAR393301:IAS393301 IKN393301:IKO393301 IUJ393301:IUK393301 JEF393301:JEG393301 JOB393301:JOC393301 JXX393301:JXY393301 KHT393301:KHU393301 KRP393301:KRQ393301 LBL393301:LBM393301 LLH393301:LLI393301 LVD393301:LVE393301 MEZ393301:MFA393301 MOV393301:MOW393301 MYR393301:MYS393301 NIN393301:NIO393301 NSJ393301:NSK393301 OCF393301:OCG393301 OMB393301:OMC393301 OVX393301:OVY393301 PFT393301:PFU393301 PPP393301:PPQ393301 PZL393301:PZM393301 QJH393301:QJI393301 QTD393301:QTE393301 RCZ393301:RDA393301 RMV393301:RMW393301 RWR393301:RWS393301 SGN393301:SGO393301 SQJ393301:SQK393301 TAF393301:TAG393301 TKB393301:TKC393301 TTX393301:TTY393301 UDT393301:UDU393301 UNP393301:UNQ393301 UXL393301:UXM393301 VHH393301:VHI393301 VRD393301:VRE393301 WAZ393301:WBA393301 WKV393301:WKW393301 WUR393301:WUS393301 E458837:F458837 IF458837:IG458837 SB458837:SC458837 ABX458837:ABY458837 ALT458837:ALU458837 AVP458837:AVQ458837 BFL458837:BFM458837 BPH458837:BPI458837 BZD458837:BZE458837 CIZ458837:CJA458837 CSV458837:CSW458837 DCR458837:DCS458837 DMN458837:DMO458837 DWJ458837:DWK458837 EGF458837:EGG458837 EQB458837:EQC458837 EZX458837:EZY458837 FJT458837:FJU458837 FTP458837:FTQ458837 GDL458837:GDM458837 GNH458837:GNI458837 GXD458837:GXE458837 HGZ458837:HHA458837 HQV458837:HQW458837 IAR458837:IAS458837 IKN458837:IKO458837 IUJ458837:IUK458837 JEF458837:JEG458837 JOB458837:JOC458837 JXX458837:JXY458837 KHT458837:KHU458837 KRP458837:KRQ458837 LBL458837:LBM458837 LLH458837:LLI458837 LVD458837:LVE458837 MEZ458837:MFA458837 MOV458837:MOW458837 MYR458837:MYS458837 NIN458837:NIO458837 NSJ458837:NSK458837 OCF458837:OCG458837 OMB458837:OMC458837 OVX458837:OVY458837 PFT458837:PFU458837 PPP458837:PPQ458837 PZL458837:PZM458837 QJH458837:QJI458837 QTD458837:QTE458837 RCZ458837:RDA458837 RMV458837:RMW458837 RWR458837:RWS458837 SGN458837:SGO458837 SQJ458837:SQK458837 TAF458837:TAG458837 TKB458837:TKC458837 TTX458837:TTY458837 UDT458837:UDU458837 UNP458837:UNQ458837 UXL458837:UXM458837 VHH458837:VHI458837 VRD458837:VRE458837 WAZ458837:WBA458837 WKV458837:WKW458837 WUR458837:WUS458837 E524373:F524373 IF524373:IG524373 SB524373:SC524373 ABX524373:ABY524373 ALT524373:ALU524373 AVP524373:AVQ524373 BFL524373:BFM524373 BPH524373:BPI524373 BZD524373:BZE524373 CIZ524373:CJA524373 CSV524373:CSW524373 DCR524373:DCS524373 DMN524373:DMO524373 DWJ524373:DWK524373 EGF524373:EGG524373 EQB524373:EQC524373 EZX524373:EZY524373 FJT524373:FJU524373 FTP524373:FTQ524373 GDL524373:GDM524373 GNH524373:GNI524373 GXD524373:GXE524373 HGZ524373:HHA524373 HQV524373:HQW524373 IAR524373:IAS524373 IKN524373:IKO524373 IUJ524373:IUK524373 JEF524373:JEG524373 JOB524373:JOC524373 JXX524373:JXY524373 KHT524373:KHU524373 KRP524373:KRQ524373 LBL524373:LBM524373 LLH524373:LLI524373 LVD524373:LVE524373 MEZ524373:MFA524373 MOV524373:MOW524373 MYR524373:MYS524373 NIN524373:NIO524373 NSJ524373:NSK524373 OCF524373:OCG524373 OMB524373:OMC524373 OVX524373:OVY524373 PFT524373:PFU524373 PPP524373:PPQ524373 PZL524373:PZM524373 QJH524373:QJI524373 QTD524373:QTE524373 RCZ524373:RDA524373 RMV524373:RMW524373 RWR524373:RWS524373 SGN524373:SGO524373 SQJ524373:SQK524373 TAF524373:TAG524373 TKB524373:TKC524373 TTX524373:TTY524373 UDT524373:UDU524373 UNP524373:UNQ524373 UXL524373:UXM524373 VHH524373:VHI524373 VRD524373:VRE524373 WAZ524373:WBA524373 WKV524373:WKW524373 WUR524373:WUS524373 E589909:F589909 IF589909:IG589909 SB589909:SC589909 ABX589909:ABY589909 ALT589909:ALU589909 AVP589909:AVQ589909 BFL589909:BFM589909 BPH589909:BPI589909 BZD589909:BZE589909 CIZ589909:CJA589909 CSV589909:CSW589909 DCR589909:DCS589909 DMN589909:DMO589909 DWJ589909:DWK589909 EGF589909:EGG589909 EQB589909:EQC589909 EZX589909:EZY589909 FJT589909:FJU589909 FTP589909:FTQ589909 GDL589909:GDM589909 GNH589909:GNI589909 GXD589909:GXE589909 HGZ589909:HHA589909 HQV589909:HQW589909 IAR589909:IAS589909 IKN589909:IKO589909 IUJ589909:IUK589909 JEF589909:JEG589909 JOB589909:JOC589909 JXX589909:JXY589909 KHT589909:KHU589909 KRP589909:KRQ589909 LBL589909:LBM589909 LLH589909:LLI589909 LVD589909:LVE589909 MEZ589909:MFA589909 MOV589909:MOW589909 MYR589909:MYS589909 NIN589909:NIO589909 NSJ589909:NSK589909 OCF589909:OCG589909 OMB589909:OMC589909 OVX589909:OVY589909 PFT589909:PFU589909 PPP589909:PPQ589909 PZL589909:PZM589909 QJH589909:QJI589909 QTD589909:QTE589909 RCZ589909:RDA589909 RMV589909:RMW589909 RWR589909:RWS589909 SGN589909:SGO589909 SQJ589909:SQK589909 TAF589909:TAG589909 TKB589909:TKC589909 TTX589909:TTY589909 UDT589909:UDU589909 UNP589909:UNQ589909 UXL589909:UXM589909 VHH589909:VHI589909 VRD589909:VRE589909 WAZ589909:WBA589909 WKV589909:WKW589909 WUR589909:WUS589909 E655445:F655445 IF655445:IG655445 SB655445:SC655445 ABX655445:ABY655445 ALT655445:ALU655445 AVP655445:AVQ655445 BFL655445:BFM655445 BPH655445:BPI655445 BZD655445:BZE655445 CIZ655445:CJA655445 CSV655445:CSW655445 DCR655445:DCS655445 DMN655445:DMO655445 DWJ655445:DWK655445 EGF655445:EGG655445 EQB655445:EQC655445 EZX655445:EZY655445 FJT655445:FJU655445 FTP655445:FTQ655445 GDL655445:GDM655445 GNH655445:GNI655445 GXD655445:GXE655445 HGZ655445:HHA655445 HQV655445:HQW655445 IAR655445:IAS655445 IKN655445:IKO655445 IUJ655445:IUK655445 JEF655445:JEG655445 JOB655445:JOC655445 JXX655445:JXY655445 KHT655445:KHU655445 KRP655445:KRQ655445 LBL655445:LBM655445 LLH655445:LLI655445 LVD655445:LVE655445 MEZ655445:MFA655445 MOV655445:MOW655445 MYR655445:MYS655445 NIN655445:NIO655445 NSJ655445:NSK655445 OCF655445:OCG655445 OMB655445:OMC655445 OVX655445:OVY655445 PFT655445:PFU655445 PPP655445:PPQ655445 PZL655445:PZM655445 QJH655445:QJI655445 QTD655445:QTE655445 RCZ655445:RDA655445 RMV655445:RMW655445 RWR655445:RWS655445 SGN655445:SGO655445 SQJ655445:SQK655445 TAF655445:TAG655445 TKB655445:TKC655445 TTX655445:TTY655445 UDT655445:UDU655445 UNP655445:UNQ655445 UXL655445:UXM655445 VHH655445:VHI655445 VRD655445:VRE655445 WAZ655445:WBA655445 WKV655445:WKW655445 WUR655445:WUS655445 E720981:F720981 IF720981:IG720981 SB720981:SC720981 ABX720981:ABY720981 ALT720981:ALU720981 AVP720981:AVQ720981 BFL720981:BFM720981 BPH720981:BPI720981 BZD720981:BZE720981 CIZ720981:CJA720981 CSV720981:CSW720981 DCR720981:DCS720981 DMN720981:DMO720981 DWJ720981:DWK720981 EGF720981:EGG720981 EQB720981:EQC720981 EZX720981:EZY720981 FJT720981:FJU720981 FTP720981:FTQ720981 GDL720981:GDM720981 GNH720981:GNI720981 GXD720981:GXE720981 HGZ720981:HHA720981 HQV720981:HQW720981 IAR720981:IAS720981 IKN720981:IKO720981 IUJ720981:IUK720981 JEF720981:JEG720981 JOB720981:JOC720981 JXX720981:JXY720981 KHT720981:KHU720981 KRP720981:KRQ720981 LBL720981:LBM720981 LLH720981:LLI720981 LVD720981:LVE720981 MEZ720981:MFA720981 MOV720981:MOW720981 MYR720981:MYS720981 NIN720981:NIO720981 NSJ720981:NSK720981 OCF720981:OCG720981 OMB720981:OMC720981 OVX720981:OVY720981 PFT720981:PFU720981 PPP720981:PPQ720981 PZL720981:PZM720981 QJH720981:QJI720981 QTD720981:QTE720981 RCZ720981:RDA720981 RMV720981:RMW720981 RWR720981:RWS720981 SGN720981:SGO720981 SQJ720981:SQK720981 TAF720981:TAG720981 TKB720981:TKC720981 TTX720981:TTY720981 UDT720981:UDU720981 UNP720981:UNQ720981 UXL720981:UXM720981 VHH720981:VHI720981 VRD720981:VRE720981 WAZ720981:WBA720981 WKV720981:WKW720981 WUR720981:WUS720981 E786517:F786517 IF786517:IG786517 SB786517:SC786517 ABX786517:ABY786517 ALT786517:ALU786517 AVP786517:AVQ786517 BFL786517:BFM786517 BPH786517:BPI786517 BZD786517:BZE786517 CIZ786517:CJA786517 CSV786517:CSW786517 DCR786517:DCS786517 DMN786517:DMO786517 DWJ786517:DWK786517 EGF786517:EGG786517 EQB786517:EQC786517 EZX786517:EZY786517 FJT786517:FJU786517 FTP786517:FTQ786517 GDL786517:GDM786517 GNH786517:GNI786517 GXD786517:GXE786517 HGZ786517:HHA786517 HQV786517:HQW786517 IAR786517:IAS786517 IKN786517:IKO786517 IUJ786517:IUK786517 JEF786517:JEG786517 JOB786517:JOC786517 JXX786517:JXY786517 KHT786517:KHU786517 KRP786517:KRQ786517 LBL786517:LBM786517 LLH786517:LLI786517 LVD786517:LVE786517 MEZ786517:MFA786517 MOV786517:MOW786517 MYR786517:MYS786517 NIN786517:NIO786517 NSJ786517:NSK786517 OCF786517:OCG786517 OMB786517:OMC786517 OVX786517:OVY786517 PFT786517:PFU786517 PPP786517:PPQ786517 PZL786517:PZM786517 QJH786517:QJI786517 QTD786517:QTE786517 RCZ786517:RDA786517 RMV786517:RMW786517 RWR786517:RWS786517 SGN786517:SGO786517 SQJ786517:SQK786517 TAF786517:TAG786517 TKB786517:TKC786517 TTX786517:TTY786517 UDT786517:UDU786517 UNP786517:UNQ786517 UXL786517:UXM786517 VHH786517:VHI786517 VRD786517:VRE786517 WAZ786517:WBA786517 WKV786517:WKW786517 WUR786517:WUS786517 E852053:F852053 IF852053:IG852053 SB852053:SC852053 ABX852053:ABY852053 ALT852053:ALU852053 AVP852053:AVQ852053 BFL852053:BFM852053 BPH852053:BPI852053 BZD852053:BZE852053 CIZ852053:CJA852053 CSV852053:CSW852053 DCR852053:DCS852053 DMN852053:DMO852053 DWJ852053:DWK852053 EGF852053:EGG852053 EQB852053:EQC852053 EZX852053:EZY852053 FJT852053:FJU852053 FTP852053:FTQ852053 GDL852053:GDM852053 GNH852053:GNI852053 GXD852053:GXE852053 HGZ852053:HHA852053 HQV852053:HQW852053 IAR852053:IAS852053 IKN852053:IKO852053 IUJ852053:IUK852053 JEF852053:JEG852053 JOB852053:JOC852053 JXX852053:JXY852053 KHT852053:KHU852053 KRP852053:KRQ852053 LBL852053:LBM852053 LLH852053:LLI852053 LVD852053:LVE852053 MEZ852053:MFA852053 MOV852053:MOW852053 MYR852053:MYS852053 NIN852053:NIO852053 NSJ852053:NSK852053 OCF852053:OCG852053 OMB852053:OMC852053 OVX852053:OVY852053 PFT852053:PFU852053 PPP852053:PPQ852053 PZL852053:PZM852053 QJH852053:QJI852053 QTD852053:QTE852053 RCZ852053:RDA852053 RMV852053:RMW852053 RWR852053:RWS852053 SGN852053:SGO852053 SQJ852053:SQK852053 TAF852053:TAG852053 TKB852053:TKC852053 TTX852053:TTY852053 UDT852053:UDU852053 UNP852053:UNQ852053 UXL852053:UXM852053 VHH852053:VHI852053 VRD852053:VRE852053 WAZ852053:WBA852053 WKV852053:WKW852053 WUR852053:WUS852053 E917589:F917589 IF917589:IG917589 SB917589:SC917589 ABX917589:ABY917589 ALT917589:ALU917589 AVP917589:AVQ917589 BFL917589:BFM917589 BPH917589:BPI917589 BZD917589:BZE917589 CIZ917589:CJA917589 CSV917589:CSW917589 DCR917589:DCS917589 DMN917589:DMO917589 DWJ917589:DWK917589 EGF917589:EGG917589 EQB917589:EQC917589 EZX917589:EZY917589 FJT917589:FJU917589 FTP917589:FTQ917589 GDL917589:GDM917589 GNH917589:GNI917589 GXD917589:GXE917589 HGZ917589:HHA917589 HQV917589:HQW917589 IAR917589:IAS917589 IKN917589:IKO917589 IUJ917589:IUK917589 JEF917589:JEG917589 JOB917589:JOC917589 JXX917589:JXY917589 KHT917589:KHU917589 KRP917589:KRQ917589 LBL917589:LBM917589 LLH917589:LLI917589 LVD917589:LVE917589 MEZ917589:MFA917589 MOV917589:MOW917589 MYR917589:MYS917589 NIN917589:NIO917589 NSJ917589:NSK917589 OCF917589:OCG917589 OMB917589:OMC917589 OVX917589:OVY917589 PFT917589:PFU917589 PPP917589:PPQ917589 PZL917589:PZM917589 QJH917589:QJI917589 QTD917589:QTE917589 RCZ917589:RDA917589 RMV917589:RMW917589 RWR917589:RWS917589 SGN917589:SGO917589 SQJ917589:SQK917589 TAF917589:TAG917589 TKB917589:TKC917589 TTX917589:TTY917589 UDT917589:UDU917589 UNP917589:UNQ917589 UXL917589:UXM917589 VHH917589:VHI917589 VRD917589:VRE917589 WAZ917589:WBA917589 WKV917589:WKW917589 WUR917589:WUS917589 E983125:F983125 IF983125:IG983125 SB983125:SC983125 ABX983125:ABY983125 ALT983125:ALU983125 AVP983125:AVQ983125 BFL983125:BFM983125 BPH983125:BPI983125 BZD983125:BZE983125 CIZ983125:CJA983125 CSV983125:CSW983125 DCR983125:DCS983125 DMN983125:DMO983125 DWJ983125:DWK983125 EGF983125:EGG983125 EQB983125:EQC983125 EZX983125:EZY983125 FJT983125:FJU983125 FTP983125:FTQ983125 GDL983125:GDM983125 GNH983125:GNI983125 GXD983125:GXE983125 HGZ983125:HHA983125 HQV983125:HQW983125 IAR983125:IAS983125 IKN983125:IKO983125 IUJ983125:IUK983125 JEF983125:JEG983125 JOB983125:JOC983125 JXX983125:JXY983125 KHT983125:KHU983125 KRP983125:KRQ983125 LBL983125:LBM983125 LLH983125:LLI983125 LVD983125:LVE983125 MEZ983125:MFA983125 MOV983125:MOW983125 MYR983125:MYS983125 NIN983125:NIO983125 NSJ983125:NSK983125 OCF983125:OCG983125 OMB983125:OMC983125 OVX983125:OVY983125 PFT983125:PFU983125 PPP983125:PPQ983125 PZL983125:PZM983125 QJH983125:QJI983125 QTD983125:QTE983125 RCZ983125:RDA983125 RMV983125:RMW983125 RWR983125:RWS983125 SGN983125:SGO983125 SQJ983125:SQK983125 TAF983125:TAG983125 TKB983125:TKC983125 TTX983125:TTY983125 UDT983125:UDU983125 UNP983125:UNQ983125 UXL983125:UXM983125 VHH983125:VHI983125 VRD983125:VRE983125 WAZ983125:WBA983125 WKV983125:WKW983125 WUR983125:WUS983125"/>
    <dataValidation type="date" operator="greaterThanOrEqual" allowBlank="1" showInputMessage="1" showErrorMessage="1" errorTitle="ошибка ввода данных" error="введена дата ранее окончания отчетного периода" sqref="C83:E83 WUP983131:WUR983131 WKT983131:WKV983131 WAX983131:WAZ983131 VRB983131:VRD983131 VHF983131:VHH983131 UXJ983131:UXL983131 UNN983131:UNP983131 UDR983131:UDT983131 TTV983131:TTX983131 TJZ983131:TKB983131 TAD983131:TAF983131 SQH983131:SQJ983131 SGL983131:SGN983131 RWP983131:RWR983131 RMT983131:RMV983131 RCX983131:RCZ983131 QTB983131:QTD983131 QJF983131:QJH983131 PZJ983131:PZL983131 PPN983131:PPP983131 PFR983131:PFT983131 OVV983131:OVX983131 OLZ983131:OMB983131 OCD983131:OCF983131 NSH983131:NSJ983131 NIL983131:NIN983131 MYP983131:MYR983131 MOT983131:MOV983131 MEX983131:MEZ983131 LVB983131:LVD983131 LLF983131:LLH983131 LBJ983131:LBL983131 KRN983131:KRP983131 KHR983131:KHT983131 JXV983131:JXX983131 JNZ983131:JOB983131 JED983131:JEF983131 IUH983131:IUJ983131 IKL983131:IKN983131 IAP983131:IAR983131 HQT983131:HQV983131 HGX983131:HGZ983131 GXB983131:GXD983131 GNF983131:GNH983131 GDJ983131:GDL983131 FTN983131:FTP983131 FJR983131:FJT983131 EZV983131:EZX983131 EPZ983131:EQB983131 EGD983131:EGF983131 DWH983131:DWJ983131 DML983131:DMN983131 DCP983131:DCR983131 CST983131:CSV983131 CIX983131:CIZ983131 BZB983131:BZD983131 BPF983131:BPH983131 BFJ983131:BFL983131 AVN983131:AVP983131 ALR983131:ALT983131 ABV983131:ABX983131 RZ983131:SB983131 ID983131:IF983131 C983131:E983131 WUP917595:WUR917595 WKT917595:WKV917595 WAX917595:WAZ917595 VRB917595:VRD917595 VHF917595:VHH917595 UXJ917595:UXL917595 UNN917595:UNP917595 UDR917595:UDT917595 TTV917595:TTX917595 TJZ917595:TKB917595 TAD917595:TAF917595 SQH917595:SQJ917595 SGL917595:SGN917595 RWP917595:RWR917595 RMT917595:RMV917595 RCX917595:RCZ917595 QTB917595:QTD917595 QJF917595:QJH917595 PZJ917595:PZL917595 PPN917595:PPP917595 PFR917595:PFT917595 OVV917595:OVX917595 OLZ917595:OMB917595 OCD917595:OCF917595 NSH917595:NSJ917595 NIL917595:NIN917595 MYP917595:MYR917595 MOT917595:MOV917595 MEX917595:MEZ917595 LVB917595:LVD917595 LLF917595:LLH917595 LBJ917595:LBL917595 KRN917595:KRP917595 KHR917595:KHT917595 JXV917595:JXX917595 JNZ917595:JOB917595 JED917595:JEF917595 IUH917595:IUJ917595 IKL917595:IKN917595 IAP917595:IAR917595 HQT917595:HQV917595 HGX917595:HGZ917595 GXB917595:GXD917595 GNF917595:GNH917595 GDJ917595:GDL917595 FTN917595:FTP917595 FJR917595:FJT917595 EZV917595:EZX917595 EPZ917595:EQB917595 EGD917595:EGF917595 DWH917595:DWJ917595 DML917595:DMN917595 DCP917595:DCR917595 CST917595:CSV917595 CIX917595:CIZ917595 BZB917595:BZD917595 BPF917595:BPH917595 BFJ917595:BFL917595 AVN917595:AVP917595 ALR917595:ALT917595 ABV917595:ABX917595 RZ917595:SB917595 ID917595:IF917595 C917595:E917595 WUP852059:WUR852059 WKT852059:WKV852059 WAX852059:WAZ852059 VRB852059:VRD852059 VHF852059:VHH852059 UXJ852059:UXL852059 UNN852059:UNP852059 UDR852059:UDT852059 TTV852059:TTX852059 TJZ852059:TKB852059 TAD852059:TAF852059 SQH852059:SQJ852059 SGL852059:SGN852059 RWP852059:RWR852059 RMT852059:RMV852059 RCX852059:RCZ852059 QTB852059:QTD852059 QJF852059:QJH852059 PZJ852059:PZL852059 PPN852059:PPP852059 PFR852059:PFT852059 OVV852059:OVX852059 OLZ852059:OMB852059 OCD852059:OCF852059 NSH852059:NSJ852059 NIL852059:NIN852059 MYP852059:MYR852059 MOT852059:MOV852059 MEX852059:MEZ852059 LVB852059:LVD852059 LLF852059:LLH852059 LBJ852059:LBL852059 KRN852059:KRP852059 KHR852059:KHT852059 JXV852059:JXX852059 JNZ852059:JOB852059 JED852059:JEF852059 IUH852059:IUJ852059 IKL852059:IKN852059 IAP852059:IAR852059 HQT852059:HQV852059 HGX852059:HGZ852059 GXB852059:GXD852059 GNF852059:GNH852059 GDJ852059:GDL852059 FTN852059:FTP852059 FJR852059:FJT852059 EZV852059:EZX852059 EPZ852059:EQB852059 EGD852059:EGF852059 DWH852059:DWJ852059 DML852059:DMN852059 DCP852059:DCR852059 CST852059:CSV852059 CIX852059:CIZ852059 BZB852059:BZD852059 BPF852059:BPH852059 BFJ852059:BFL852059 AVN852059:AVP852059 ALR852059:ALT852059 ABV852059:ABX852059 RZ852059:SB852059 ID852059:IF852059 C852059:E852059 WUP786523:WUR786523 WKT786523:WKV786523 WAX786523:WAZ786523 VRB786523:VRD786523 VHF786523:VHH786523 UXJ786523:UXL786523 UNN786523:UNP786523 UDR786523:UDT786523 TTV786523:TTX786523 TJZ786523:TKB786523 TAD786523:TAF786523 SQH786523:SQJ786523 SGL786523:SGN786523 RWP786523:RWR786523 RMT786523:RMV786523 RCX786523:RCZ786523 QTB786523:QTD786523 QJF786523:QJH786523 PZJ786523:PZL786523 PPN786523:PPP786523 PFR786523:PFT786523 OVV786523:OVX786523 OLZ786523:OMB786523 OCD786523:OCF786523 NSH786523:NSJ786523 NIL786523:NIN786523 MYP786523:MYR786523 MOT786523:MOV786523 MEX786523:MEZ786523 LVB786523:LVD786523 LLF786523:LLH786523 LBJ786523:LBL786523 KRN786523:KRP786523 KHR786523:KHT786523 JXV786523:JXX786523 JNZ786523:JOB786523 JED786523:JEF786523 IUH786523:IUJ786523 IKL786523:IKN786523 IAP786523:IAR786523 HQT786523:HQV786523 HGX786523:HGZ786523 GXB786523:GXD786523 GNF786523:GNH786523 GDJ786523:GDL786523 FTN786523:FTP786523 FJR786523:FJT786523 EZV786523:EZX786523 EPZ786523:EQB786523 EGD786523:EGF786523 DWH786523:DWJ786523 DML786523:DMN786523 DCP786523:DCR786523 CST786523:CSV786523 CIX786523:CIZ786523 BZB786523:BZD786523 BPF786523:BPH786523 BFJ786523:BFL786523 AVN786523:AVP786523 ALR786523:ALT786523 ABV786523:ABX786523 RZ786523:SB786523 ID786523:IF786523 C786523:E786523 WUP720987:WUR720987 WKT720987:WKV720987 WAX720987:WAZ720987 VRB720987:VRD720987 VHF720987:VHH720987 UXJ720987:UXL720987 UNN720987:UNP720987 UDR720987:UDT720987 TTV720987:TTX720987 TJZ720987:TKB720987 TAD720987:TAF720987 SQH720987:SQJ720987 SGL720987:SGN720987 RWP720987:RWR720987 RMT720987:RMV720987 RCX720987:RCZ720987 QTB720987:QTD720987 QJF720987:QJH720987 PZJ720987:PZL720987 PPN720987:PPP720987 PFR720987:PFT720987 OVV720987:OVX720987 OLZ720987:OMB720987 OCD720987:OCF720987 NSH720987:NSJ720987 NIL720987:NIN720987 MYP720987:MYR720987 MOT720987:MOV720987 MEX720987:MEZ720987 LVB720987:LVD720987 LLF720987:LLH720987 LBJ720987:LBL720987 KRN720987:KRP720987 KHR720987:KHT720987 JXV720987:JXX720987 JNZ720987:JOB720987 JED720987:JEF720987 IUH720987:IUJ720987 IKL720987:IKN720987 IAP720987:IAR720987 HQT720987:HQV720987 HGX720987:HGZ720987 GXB720987:GXD720987 GNF720987:GNH720987 GDJ720987:GDL720987 FTN720987:FTP720987 FJR720987:FJT720987 EZV720987:EZX720987 EPZ720987:EQB720987 EGD720987:EGF720987 DWH720987:DWJ720987 DML720987:DMN720987 DCP720987:DCR720987 CST720987:CSV720987 CIX720987:CIZ720987 BZB720987:BZD720987 BPF720987:BPH720987 BFJ720987:BFL720987 AVN720987:AVP720987 ALR720987:ALT720987 ABV720987:ABX720987 RZ720987:SB720987 ID720987:IF720987 C720987:E720987 WUP655451:WUR655451 WKT655451:WKV655451 WAX655451:WAZ655451 VRB655451:VRD655451 VHF655451:VHH655451 UXJ655451:UXL655451 UNN655451:UNP655451 UDR655451:UDT655451 TTV655451:TTX655451 TJZ655451:TKB655451 TAD655451:TAF655451 SQH655451:SQJ655451 SGL655451:SGN655451 RWP655451:RWR655451 RMT655451:RMV655451 RCX655451:RCZ655451 QTB655451:QTD655451 QJF655451:QJH655451 PZJ655451:PZL655451 PPN655451:PPP655451 PFR655451:PFT655451 OVV655451:OVX655451 OLZ655451:OMB655451 OCD655451:OCF655451 NSH655451:NSJ655451 NIL655451:NIN655451 MYP655451:MYR655451 MOT655451:MOV655451 MEX655451:MEZ655451 LVB655451:LVD655451 LLF655451:LLH655451 LBJ655451:LBL655451 KRN655451:KRP655451 KHR655451:KHT655451 JXV655451:JXX655451 JNZ655451:JOB655451 JED655451:JEF655451 IUH655451:IUJ655451 IKL655451:IKN655451 IAP655451:IAR655451 HQT655451:HQV655451 HGX655451:HGZ655451 GXB655451:GXD655451 GNF655451:GNH655451 GDJ655451:GDL655451 FTN655451:FTP655451 FJR655451:FJT655451 EZV655451:EZX655451 EPZ655451:EQB655451 EGD655451:EGF655451 DWH655451:DWJ655451 DML655451:DMN655451 DCP655451:DCR655451 CST655451:CSV655451 CIX655451:CIZ655451 BZB655451:BZD655451 BPF655451:BPH655451 BFJ655451:BFL655451 AVN655451:AVP655451 ALR655451:ALT655451 ABV655451:ABX655451 RZ655451:SB655451 ID655451:IF655451 C655451:E655451 WUP589915:WUR589915 WKT589915:WKV589915 WAX589915:WAZ589915 VRB589915:VRD589915 VHF589915:VHH589915 UXJ589915:UXL589915 UNN589915:UNP589915 UDR589915:UDT589915 TTV589915:TTX589915 TJZ589915:TKB589915 TAD589915:TAF589915 SQH589915:SQJ589915 SGL589915:SGN589915 RWP589915:RWR589915 RMT589915:RMV589915 RCX589915:RCZ589915 QTB589915:QTD589915 QJF589915:QJH589915 PZJ589915:PZL589915 PPN589915:PPP589915 PFR589915:PFT589915 OVV589915:OVX589915 OLZ589915:OMB589915 OCD589915:OCF589915 NSH589915:NSJ589915 NIL589915:NIN589915 MYP589915:MYR589915 MOT589915:MOV589915 MEX589915:MEZ589915 LVB589915:LVD589915 LLF589915:LLH589915 LBJ589915:LBL589915 KRN589915:KRP589915 KHR589915:KHT589915 JXV589915:JXX589915 JNZ589915:JOB589915 JED589915:JEF589915 IUH589915:IUJ589915 IKL589915:IKN589915 IAP589915:IAR589915 HQT589915:HQV589915 HGX589915:HGZ589915 GXB589915:GXD589915 GNF589915:GNH589915 GDJ589915:GDL589915 FTN589915:FTP589915 FJR589915:FJT589915 EZV589915:EZX589915 EPZ589915:EQB589915 EGD589915:EGF589915 DWH589915:DWJ589915 DML589915:DMN589915 DCP589915:DCR589915 CST589915:CSV589915 CIX589915:CIZ589915 BZB589915:BZD589915 BPF589915:BPH589915 BFJ589915:BFL589915 AVN589915:AVP589915 ALR589915:ALT589915 ABV589915:ABX589915 RZ589915:SB589915 ID589915:IF589915 C589915:E589915 WUP524379:WUR524379 WKT524379:WKV524379 WAX524379:WAZ524379 VRB524379:VRD524379 VHF524379:VHH524379 UXJ524379:UXL524379 UNN524379:UNP524379 UDR524379:UDT524379 TTV524379:TTX524379 TJZ524379:TKB524379 TAD524379:TAF524379 SQH524379:SQJ524379 SGL524379:SGN524379 RWP524379:RWR524379 RMT524379:RMV524379 RCX524379:RCZ524379 QTB524379:QTD524379 QJF524379:QJH524379 PZJ524379:PZL524379 PPN524379:PPP524379 PFR524379:PFT524379 OVV524379:OVX524379 OLZ524379:OMB524379 OCD524379:OCF524379 NSH524379:NSJ524379 NIL524379:NIN524379 MYP524379:MYR524379 MOT524379:MOV524379 MEX524379:MEZ524379 LVB524379:LVD524379 LLF524379:LLH524379 LBJ524379:LBL524379 KRN524379:KRP524379 KHR524379:KHT524379 JXV524379:JXX524379 JNZ524379:JOB524379 JED524379:JEF524379 IUH524379:IUJ524379 IKL524379:IKN524379 IAP524379:IAR524379 HQT524379:HQV524379 HGX524379:HGZ524379 GXB524379:GXD524379 GNF524379:GNH524379 GDJ524379:GDL524379 FTN524379:FTP524379 FJR524379:FJT524379 EZV524379:EZX524379 EPZ524379:EQB524379 EGD524379:EGF524379 DWH524379:DWJ524379 DML524379:DMN524379 DCP524379:DCR524379 CST524379:CSV524379 CIX524379:CIZ524379 BZB524379:BZD524379 BPF524379:BPH524379 BFJ524379:BFL524379 AVN524379:AVP524379 ALR524379:ALT524379 ABV524379:ABX524379 RZ524379:SB524379 ID524379:IF524379 C524379:E524379 WUP458843:WUR458843 WKT458843:WKV458843 WAX458843:WAZ458843 VRB458843:VRD458843 VHF458843:VHH458843 UXJ458843:UXL458843 UNN458843:UNP458843 UDR458843:UDT458843 TTV458843:TTX458843 TJZ458843:TKB458843 TAD458843:TAF458843 SQH458843:SQJ458843 SGL458843:SGN458843 RWP458843:RWR458843 RMT458843:RMV458843 RCX458843:RCZ458843 QTB458843:QTD458843 QJF458843:QJH458843 PZJ458843:PZL458843 PPN458843:PPP458843 PFR458843:PFT458843 OVV458843:OVX458843 OLZ458843:OMB458843 OCD458843:OCF458843 NSH458843:NSJ458843 NIL458843:NIN458843 MYP458843:MYR458843 MOT458843:MOV458843 MEX458843:MEZ458843 LVB458843:LVD458843 LLF458843:LLH458843 LBJ458843:LBL458843 KRN458843:KRP458843 KHR458843:KHT458843 JXV458843:JXX458843 JNZ458843:JOB458843 JED458843:JEF458843 IUH458843:IUJ458843 IKL458843:IKN458843 IAP458843:IAR458843 HQT458843:HQV458843 HGX458843:HGZ458843 GXB458843:GXD458843 GNF458843:GNH458843 GDJ458843:GDL458843 FTN458843:FTP458843 FJR458843:FJT458843 EZV458843:EZX458843 EPZ458843:EQB458843 EGD458843:EGF458843 DWH458843:DWJ458843 DML458843:DMN458843 DCP458843:DCR458843 CST458843:CSV458843 CIX458843:CIZ458843 BZB458843:BZD458843 BPF458843:BPH458843 BFJ458843:BFL458843 AVN458843:AVP458843 ALR458843:ALT458843 ABV458843:ABX458843 RZ458843:SB458843 ID458843:IF458843 C458843:E458843 WUP393307:WUR393307 WKT393307:WKV393307 WAX393307:WAZ393307 VRB393307:VRD393307 VHF393307:VHH393307 UXJ393307:UXL393307 UNN393307:UNP393307 UDR393307:UDT393307 TTV393307:TTX393307 TJZ393307:TKB393307 TAD393307:TAF393307 SQH393307:SQJ393307 SGL393307:SGN393307 RWP393307:RWR393307 RMT393307:RMV393307 RCX393307:RCZ393307 QTB393307:QTD393307 QJF393307:QJH393307 PZJ393307:PZL393307 PPN393307:PPP393307 PFR393307:PFT393307 OVV393307:OVX393307 OLZ393307:OMB393307 OCD393307:OCF393307 NSH393307:NSJ393307 NIL393307:NIN393307 MYP393307:MYR393307 MOT393307:MOV393307 MEX393307:MEZ393307 LVB393307:LVD393307 LLF393307:LLH393307 LBJ393307:LBL393307 KRN393307:KRP393307 KHR393307:KHT393307 JXV393307:JXX393307 JNZ393307:JOB393307 JED393307:JEF393307 IUH393307:IUJ393307 IKL393307:IKN393307 IAP393307:IAR393307 HQT393307:HQV393307 HGX393307:HGZ393307 GXB393307:GXD393307 GNF393307:GNH393307 GDJ393307:GDL393307 FTN393307:FTP393307 FJR393307:FJT393307 EZV393307:EZX393307 EPZ393307:EQB393307 EGD393307:EGF393307 DWH393307:DWJ393307 DML393307:DMN393307 DCP393307:DCR393307 CST393307:CSV393307 CIX393307:CIZ393307 BZB393307:BZD393307 BPF393307:BPH393307 BFJ393307:BFL393307 AVN393307:AVP393307 ALR393307:ALT393307 ABV393307:ABX393307 RZ393307:SB393307 ID393307:IF393307 C393307:E393307 WUP327771:WUR327771 WKT327771:WKV327771 WAX327771:WAZ327771 VRB327771:VRD327771 VHF327771:VHH327771 UXJ327771:UXL327771 UNN327771:UNP327771 UDR327771:UDT327771 TTV327771:TTX327771 TJZ327771:TKB327771 TAD327771:TAF327771 SQH327771:SQJ327771 SGL327771:SGN327771 RWP327771:RWR327771 RMT327771:RMV327771 RCX327771:RCZ327771 QTB327771:QTD327771 QJF327771:QJH327771 PZJ327771:PZL327771 PPN327771:PPP327771 PFR327771:PFT327771 OVV327771:OVX327771 OLZ327771:OMB327771 OCD327771:OCF327771 NSH327771:NSJ327771 NIL327771:NIN327771 MYP327771:MYR327771 MOT327771:MOV327771 MEX327771:MEZ327771 LVB327771:LVD327771 LLF327771:LLH327771 LBJ327771:LBL327771 KRN327771:KRP327771 KHR327771:KHT327771 JXV327771:JXX327771 JNZ327771:JOB327771 JED327771:JEF327771 IUH327771:IUJ327771 IKL327771:IKN327771 IAP327771:IAR327771 HQT327771:HQV327771 HGX327771:HGZ327771 GXB327771:GXD327771 GNF327771:GNH327771 GDJ327771:GDL327771 FTN327771:FTP327771 FJR327771:FJT327771 EZV327771:EZX327771 EPZ327771:EQB327771 EGD327771:EGF327771 DWH327771:DWJ327771 DML327771:DMN327771 DCP327771:DCR327771 CST327771:CSV327771 CIX327771:CIZ327771 BZB327771:BZD327771 BPF327771:BPH327771 BFJ327771:BFL327771 AVN327771:AVP327771 ALR327771:ALT327771 ABV327771:ABX327771 RZ327771:SB327771 ID327771:IF327771 C327771:E327771 WUP262235:WUR262235 WKT262235:WKV262235 WAX262235:WAZ262235 VRB262235:VRD262235 VHF262235:VHH262235 UXJ262235:UXL262235 UNN262235:UNP262235 UDR262235:UDT262235 TTV262235:TTX262235 TJZ262235:TKB262235 TAD262235:TAF262235 SQH262235:SQJ262235 SGL262235:SGN262235 RWP262235:RWR262235 RMT262235:RMV262235 RCX262235:RCZ262235 QTB262235:QTD262235 QJF262235:QJH262235 PZJ262235:PZL262235 PPN262235:PPP262235 PFR262235:PFT262235 OVV262235:OVX262235 OLZ262235:OMB262235 OCD262235:OCF262235 NSH262235:NSJ262235 NIL262235:NIN262235 MYP262235:MYR262235 MOT262235:MOV262235 MEX262235:MEZ262235 LVB262235:LVD262235 LLF262235:LLH262235 LBJ262235:LBL262235 KRN262235:KRP262235 KHR262235:KHT262235 JXV262235:JXX262235 JNZ262235:JOB262235 JED262235:JEF262235 IUH262235:IUJ262235 IKL262235:IKN262235 IAP262235:IAR262235 HQT262235:HQV262235 HGX262235:HGZ262235 GXB262235:GXD262235 GNF262235:GNH262235 GDJ262235:GDL262235 FTN262235:FTP262235 FJR262235:FJT262235 EZV262235:EZX262235 EPZ262235:EQB262235 EGD262235:EGF262235 DWH262235:DWJ262235 DML262235:DMN262235 DCP262235:DCR262235 CST262235:CSV262235 CIX262235:CIZ262235 BZB262235:BZD262235 BPF262235:BPH262235 BFJ262235:BFL262235 AVN262235:AVP262235 ALR262235:ALT262235 ABV262235:ABX262235 RZ262235:SB262235 ID262235:IF262235 C262235:E262235 WUP196699:WUR196699 WKT196699:WKV196699 WAX196699:WAZ196699 VRB196699:VRD196699 VHF196699:VHH196699 UXJ196699:UXL196699 UNN196699:UNP196699 UDR196699:UDT196699 TTV196699:TTX196699 TJZ196699:TKB196699 TAD196699:TAF196699 SQH196699:SQJ196699 SGL196699:SGN196699 RWP196699:RWR196699 RMT196699:RMV196699 RCX196699:RCZ196699 QTB196699:QTD196699 QJF196699:QJH196699 PZJ196699:PZL196699 PPN196699:PPP196699 PFR196699:PFT196699 OVV196699:OVX196699 OLZ196699:OMB196699 OCD196699:OCF196699 NSH196699:NSJ196699 NIL196699:NIN196699 MYP196699:MYR196699 MOT196699:MOV196699 MEX196699:MEZ196699 LVB196699:LVD196699 LLF196699:LLH196699 LBJ196699:LBL196699 KRN196699:KRP196699 KHR196699:KHT196699 JXV196699:JXX196699 JNZ196699:JOB196699 JED196699:JEF196699 IUH196699:IUJ196699 IKL196699:IKN196699 IAP196699:IAR196699 HQT196699:HQV196699 HGX196699:HGZ196699 GXB196699:GXD196699 GNF196699:GNH196699 GDJ196699:GDL196699 FTN196699:FTP196699 FJR196699:FJT196699 EZV196699:EZX196699 EPZ196699:EQB196699 EGD196699:EGF196699 DWH196699:DWJ196699 DML196699:DMN196699 DCP196699:DCR196699 CST196699:CSV196699 CIX196699:CIZ196699 BZB196699:BZD196699 BPF196699:BPH196699 BFJ196699:BFL196699 AVN196699:AVP196699 ALR196699:ALT196699 ABV196699:ABX196699 RZ196699:SB196699 ID196699:IF196699 C196699:E196699 WUP131163:WUR131163 WKT131163:WKV131163 WAX131163:WAZ131163 VRB131163:VRD131163 VHF131163:VHH131163 UXJ131163:UXL131163 UNN131163:UNP131163 UDR131163:UDT131163 TTV131163:TTX131163 TJZ131163:TKB131163 TAD131163:TAF131163 SQH131163:SQJ131163 SGL131163:SGN131163 RWP131163:RWR131163 RMT131163:RMV131163 RCX131163:RCZ131163 QTB131163:QTD131163 QJF131163:QJH131163 PZJ131163:PZL131163 PPN131163:PPP131163 PFR131163:PFT131163 OVV131163:OVX131163 OLZ131163:OMB131163 OCD131163:OCF131163 NSH131163:NSJ131163 NIL131163:NIN131163 MYP131163:MYR131163 MOT131163:MOV131163 MEX131163:MEZ131163 LVB131163:LVD131163 LLF131163:LLH131163 LBJ131163:LBL131163 KRN131163:KRP131163 KHR131163:KHT131163 JXV131163:JXX131163 JNZ131163:JOB131163 JED131163:JEF131163 IUH131163:IUJ131163 IKL131163:IKN131163 IAP131163:IAR131163 HQT131163:HQV131163 HGX131163:HGZ131163 GXB131163:GXD131163 GNF131163:GNH131163 GDJ131163:GDL131163 FTN131163:FTP131163 FJR131163:FJT131163 EZV131163:EZX131163 EPZ131163:EQB131163 EGD131163:EGF131163 DWH131163:DWJ131163 DML131163:DMN131163 DCP131163:DCR131163 CST131163:CSV131163 CIX131163:CIZ131163 BZB131163:BZD131163 BPF131163:BPH131163 BFJ131163:BFL131163 AVN131163:AVP131163 ALR131163:ALT131163 ABV131163:ABX131163 RZ131163:SB131163 ID131163:IF131163 C131163:E131163 WUP65627:WUR65627 WKT65627:WKV65627 WAX65627:WAZ65627 VRB65627:VRD65627 VHF65627:VHH65627 UXJ65627:UXL65627 UNN65627:UNP65627 UDR65627:UDT65627 TTV65627:TTX65627 TJZ65627:TKB65627 TAD65627:TAF65627 SQH65627:SQJ65627 SGL65627:SGN65627 RWP65627:RWR65627 RMT65627:RMV65627 RCX65627:RCZ65627 QTB65627:QTD65627 QJF65627:QJH65627 PZJ65627:PZL65627 PPN65627:PPP65627 PFR65627:PFT65627 OVV65627:OVX65627 OLZ65627:OMB65627 OCD65627:OCF65627 NSH65627:NSJ65627 NIL65627:NIN65627 MYP65627:MYR65627 MOT65627:MOV65627 MEX65627:MEZ65627 LVB65627:LVD65627 LLF65627:LLH65627 LBJ65627:LBL65627 KRN65627:KRP65627 KHR65627:KHT65627 JXV65627:JXX65627 JNZ65627:JOB65627 JED65627:JEF65627 IUH65627:IUJ65627 IKL65627:IKN65627 IAP65627:IAR65627 HQT65627:HQV65627 HGX65627:HGZ65627 GXB65627:GXD65627 GNF65627:GNH65627 GDJ65627:GDL65627 FTN65627:FTP65627 FJR65627:FJT65627 EZV65627:EZX65627 EPZ65627:EQB65627 EGD65627:EGF65627 DWH65627:DWJ65627 DML65627:DMN65627 DCP65627:DCR65627 CST65627:CSV65627 CIX65627:CIZ65627 BZB65627:BZD65627 BPF65627:BPH65627 BFJ65627:BFL65627 AVN65627:AVP65627 ALR65627:ALT65627 ABV65627:ABX65627 RZ65627:SB65627 ID65627:IF65627 C65627:E65627 WUP83:WUR83 WKT83:WKV83 WAX83:WAZ83 VRB83:VRD83 VHF83:VHH83 UXJ83:UXL83 UNN83:UNP83 UDR83:UDT83 TTV83:TTX83 TJZ83:TKB83 TAD83:TAF83 SQH83:SQJ83 SGL83:SGN83 RWP83:RWR83 RMT83:RMV83 RCX83:RCZ83 QTB83:QTD83 QJF83:QJH83 PZJ83:PZL83 PPN83:PPP83 PFR83:PFT83 OVV83:OVX83 OLZ83:OMB83 OCD83:OCF83 NSH83:NSJ83 NIL83:NIN83 MYP83:MYR83 MOT83:MOV83 MEX83:MEZ83 LVB83:LVD83 LLF83:LLH83 LBJ83:LBL83 KRN83:KRP83 KHR83:KHT83 JXV83:JXX83 JNZ83:JOB83 JED83:JEF83 IUH83:IUJ83 IKL83:IKN83 IAP83:IAR83 HQT83:HQV83 HGX83:HGZ83 GXB83:GXD83 GNF83:GNH83 GDJ83:GDL83 FTN83:FTP83 FJR83:FJT83 EZV83:EZX83 EPZ83:EQB83 EGD83:EGF83 DWH83:DWJ83 DML83:DMN83 DCP83:DCR83 CST83:CSV83 CIX83:CIZ83 BZB83:BZD83 BPF83:BPH83 BFJ83:BFL83 AVN83:AVP83 ALR83:ALT83 ABV83:ABX83 RZ83:SB83 ID83:IF83">
      <formula1>42005</formula1>
    </dataValidation>
    <dataValidation type="decimal" operator="greaterThanOrEqual" allowBlank="1" showErrorMessage="1" errorTitle="ошибка ввода данных" error="вводится ТОЛЬКО числовое значение!" sqref="WUX983118 WLB983118 WBF983118 VRJ983118 VHN983118 UXR983118 UNV983118 UDZ983118 TUD983118 TKH983118 TAL983118 SQP983118 SGT983118 RWX983118 RNB983118 RDF983118 QTJ983118 QJN983118 PZR983118 PPV983118 PFZ983118 OWD983118 OMH983118 OCL983118 NSP983118 NIT983118 MYX983118 MPB983118 MFF983118 LVJ983118 LLN983118 LBR983118 KRV983118 KHZ983118 JYD983118 JOH983118 JEL983118 IUP983118 IKT983118 IAX983118 HRB983118 HHF983118 GXJ983118 GNN983118 GDR983118 FTV983118 FJZ983118 FAD983118 EQH983118 EGL983118 DWP983118 DMT983118 DCX983118 CTB983118 CJF983118 BZJ983118 BPN983118 BFR983118 AVV983118 ALZ983118 ACD983118 SH983118 IL983118 K983118 WUX917582 WLB917582 WBF917582 VRJ917582 VHN917582 UXR917582 UNV917582 UDZ917582 TUD917582 TKH917582 TAL917582 SQP917582 SGT917582 RWX917582 RNB917582 RDF917582 QTJ917582 QJN917582 PZR917582 PPV917582 PFZ917582 OWD917582 OMH917582 OCL917582 NSP917582 NIT917582 MYX917582 MPB917582 MFF917582 LVJ917582 LLN917582 LBR917582 KRV917582 KHZ917582 JYD917582 JOH917582 JEL917582 IUP917582 IKT917582 IAX917582 HRB917582 HHF917582 GXJ917582 GNN917582 GDR917582 FTV917582 FJZ917582 FAD917582 EQH917582 EGL917582 DWP917582 DMT917582 DCX917582 CTB917582 CJF917582 BZJ917582 BPN917582 BFR917582 AVV917582 ALZ917582 ACD917582 SH917582 IL917582 K917582 WUX852046 WLB852046 WBF852046 VRJ852046 VHN852046 UXR852046 UNV852046 UDZ852046 TUD852046 TKH852046 TAL852046 SQP852046 SGT852046 RWX852046 RNB852046 RDF852046 QTJ852046 QJN852046 PZR852046 PPV852046 PFZ852046 OWD852046 OMH852046 OCL852046 NSP852046 NIT852046 MYX852046 MPB852046 MFF852046 LVJ852046 LLN852046 LBR852046 KRV852046 KHZ852046 JYD852046 JOH852046 JEL852046 IUP852046 IKT852046 IAX852046 HRB852046 HHF852046 GXJ852046 GNN852046 GDR852046 FTV852046 FJZ852046 FAD852046 EQH852046 EGL852046 DWP852046 DMT852046 DCX852046 CTB852046 CJF852046 BZJ852046 BPN852046 BFR852046 AVV852046 ALZ852046 ACD852046 SH852046 IL852046 K852046 WUX786510 WLB786510 WBF786510 VRJ786510 VHN786510 UXR786510 UNV786510 UDZ786510 TUD786510 TKH786510 TAL786510 SQP786510 SGT786510 RWX786510 RNB786510 RDF786510 QTJ786510 QJN786510 PZR786510 PPV786510 PFZ786510 OWD786510 OMH786510 OCL786510 NSP786510 NIT786510 MYX786510 MPB786510 MFF786510 LVJ786510 LLN786510 LBR786510 KRV786510 KHZ786510 JYD786510 JOH786510 JEL786510 IUP786510 IKT786510 IAX786510 HRB786510 HHF786510 GXJ786510 GNN786510 GDR786510 FTV786510 FJZ786510 FAD786510 EQH786510 EGL786510 DWP786510 DMT786510 DCX786510 CTB786510 CJF786510 BZJ786510 BPN786510 BFR786510 AVV786510 ALZ786510 ACD786510 SH786510 IL786510 K786510 WUX720974 WLB720974 WBF720974 VRJ720974 VHN720974 UXR720974 UNV720974 UDZ720974 TUD720974 TKH720974 TAL720974 SQP720974 SGT720974 RWX720974 RNB720974 RDF720974 QTJ720974 QJN720974 PZR720974 PPV720974 PFZ720974 OWD720974 OMH720974 OCL720974 NSP720974 NIT720974 MYX720974 MPB720974 MFF720974 LVJ720974 LLN720974 LBR720974 KRV720974 KHZ720974 JYD720974 JOH720974 JEL720974 IUP720974 IKT720974 IAX720974 HRB720974 HHF720974 GXJ720974 GNN720974 GDR720974 FTV720974 FJZ720974 FAD720974 EQH720974 EGL720974 DWP720974 DMT720974 DCX720974 CTB720974 CJF720974 BZJ720974 BPN720974 BFR720974 AVV720974 ALZ720974 ACD720974 SH720974 IL720974 K720974 WUX655438 WLB655438 WBF655438 VRJ655438 VHN655438 UXR655438 UNV655438 UDZ655438 TUD655438 TKH655438 TAL655438 SQP655438 SGT655438 RWX655438 RNB655438 RDF655438 QTJ655438 QJN655438 PZR655438 PPV655438 PFZ655438 OWD655438 OMH655438 OCL655438 NSP655438 NIT655438 MYX655438 MPB655438 MFF655438 LVJ655438 LLN655438 LBR655438 KRV655438 KHZ655438 JYD655438 JOH655438 JEL655438 IUP655438 IKT655438 IAX655438 HRB655438 HHF655438 GXJ655438 GNN655438 GDR655438 FTV655438 FJZ655438 FAD655438 EQH655438 EGL655438 DWP655438 DMT655438 DCX655438 CTB655438 CJF655438 BZJ655438 BPN655438 BFR655438 AVV655438 ALZ655438 ACD655438 SH655438 IL655438 K655438 WUX589902 WLB589902 WBF589902 VRJ589902 VHN589902 UXR589902 UNV589902 UDZ589902 TUD589902 TKH589902 TAL589902 SQP589902 SGT589902 RWX589902 RNB589902 RDF589902 QTJ589902 QJN589902 PZR589902 PPV589902 PFZ589902 OWD589902 OMH589902 OCL589902 NSP589902 NIT589902 MYX589902 MPB589902 MFF589902 LVJ589902 LLN589902 LBR589902 KRV589902 KHZ589902 JYD589902 JOH589902 JEL589902 IUP589902 IKT589902 IAX589902 HRB589902 HHF589902 GXJ589902 GNN589902 GDR589902 FTV589902 FJZ589902 FAD589902 EQH589902 EGL589902 DWP589902 DMT589902 DCX589902 CTB589902 CJF589902 BZJ589902 BPN589902 BFR589902 AVV589902 ALZ589902 ACD589902 SH589902 IL589902 K589902 WUX524366 WLB524366 WBF524366 VRJ524366 VHN524366 UXR524366 UNV524366 UDZ524366 TUD524366 TKH524366 TAL524366 SQP524366 SGT524366 RWX524366 RNB524366 RDF524366 QTJ524366 QJN524366 PZR524366 PPV524366 PFZ524366 OWD524366 OMH524366 OCL524366 NSP524366 NIT524366 MYX524366 MPB524366 MFF524366 LVJ524366 LLN524366 LBR524366 KRV524366 KHZ524366 JYD524366 JOH524366 JEL524366 IUP524366 IKT524366 IAX524366 HRB524366 HHF524366 GXJ524366 GNN524366 GDR524366 FTV524366 FJZ524366 FAD524366 EQH524366 EGL524366 DWP524366 DMT524366 DCX524366 CTB524366 CJF524366 BZJ524366 BPN524366 BFR524366 AVV524366 ALZ524366 ACD524366 SH524366 IL524366 K524366 WUX458830 WLB458830 WBF458830 VRJ458830 VHN458830 UXR458830 UNV458830 UDZ458830 TUD458830 TKH458830 TAL458830 SQP458830 SGT458830 RWX458830 RNB458830 RDF458830 QTJ458830 QJN458830 PZR458830 PPV458830 PFZ458830 OWD458830 OMH458830 OCL458830 NSP458830 NIT458830 MYX458830 MPB458830 MFF458830 LVJ458830 LLN458830 LBR458830 KRV458830 KHZ458830 JYD458830 JOH458830 JEL458830 IUP458830 IKT458830 IAX458830 HRB458830 HHF458830 GXJ458830 GNN458830 GDR458830 FTV458830 FJZ458830 FAD458830 EQH458830 EGL458830 DWP458830 DMT458830 DCX458830 CTB458830 CJF458830 BZJ458830 BPN458830 BFR458830 AVV458830 ALZ458830 ACD458830 SH458830 IL458830 K458830 WUX393294 WLB393294 WBF393294 VRJ393294 VHN393294 UXR393294 UNV393294 UDZ393294 TUD393294 TKH393294 TAL393294 SQP393294 SGT393294 RWX393294 RNB393294 RDF393294 QTJ393294 QJN393294 PZR393294 PPV393294 PFZ393294 OWD393294 OMH393294 OCL393294 NSP393294 NIT393294 MYX393294 MPB393294 MFF393294 LVJ393294 LLN393294 LBR393294 KRV393294 KHZ393294 JYD393294 JOH393294 JEL393294 IUP393294 IKT393294 IAX393294 HRB393294 HHF393294 GXJ393294 GNN393294 GDR393294 FTV393294 FJZ393294 FAD393294 EQH393294 EGL393294 DWP393294 DMT393294 DCX393294 CTB393294 CJF393294 BZJ393294 BPN393294 BFR393294 AVV393294 ALZ393294 ACD393294 SH393294 IL393294 K393294 WUX327758 WLB327758 WBF327758 VRJ327758 VHN327758 UXR327758 UNV327758 UDZ327758 TUD327758 TKH327758 TAL327758 SQP327758 SGT327758 RWX327758 RNB327758 RDF327758 QTJ327758 QJN327758 PZR327758 PPV327758 PFZ327758 OWD327758 OMH327758 OCL327758 NSP327758 NIT327758 MYX327758 MPB327758 MFF327758 LVJ327758 LLN327758 LBR327758 KRV327758 KHZ327758 JYD327758 JOH327758 JEL327758 IUP327758 IKT327758 IAX327758 HRB327758 HHF327758 GXJ327758 GNN327758 GDR327758 FTV327758 FJZ327758 FAD327758 EQH327758 EGL327758 DWP327758 DMT327758 DCX327758 CTB327758 CJF327758 BZJ327758 BPN327758 BFR327758 AVV327758 ALZ327758 ACD327758 SH327758 IL327758 K327758 WUX262222 WLB262222 WBF262222 VRJ262222 VHN262222 UXR262222 UNV262222 UDZ262222 TUD262222 TKH262222 TAL262222 SQP262222 SGT262222 RWX262222 RNB262222 RDF262222 QTJ262222 QJN262222 PZR262222 PPV262222 PFZ262222 OWD262222 OMH262222 OCL262222 NSP262222 NIT262222 MYX262222 MPB262222 MFF262222 LVJ262222 LLN262222 LBR262222 KRV262222 KHZ262222 JYD262222 JOH262222 JEL262222 IUP262222 IKT262222 IAX262222 HRB262222 HHF262222 GXJ262222 GNN262222 GDR262222 FTV262222 FJZ262222 FAD262222 EQH262222 EGL262222 DWP262222 DMT262222 DCX262222 CTB262222 CJF262222 BZJ262222 BPN262222 BFR262222 AVV262222 ALZ262222 ACD262222 SH262222 IL262222 K262222 WUX196686 WLB196686 WBF196686 VRJ196686 VHN196686 UXR196686 UNV196686 UDZ196686 TUD196686 TKH196686 TAL196686 SQP196686 SGT196686 RWX196686 RNB196686 RDF196686 QTJ196686 QJN196686 PZR196686 PPV196686 PFZ196686 OWD196686 OMH196686 OCL196686 NSP196686 NIT196686 MYX196686 MPB196686 MFF196686 LVJ196686 LLN196686 LBR196686 KRV196686 KHZ196686 JYD196686 JOH196686 JEL196686 IUP196686 IKT196686 IAX196686 HRB196686 HHF196686 GXJ196686 GNN196686 GDR196686 FTV196686 FJZ196686 FAD196686 EQH196686 EGL196686 DWP196686 DMT196686 DCX196686 CTB196686 CJF196686 BZJ196686 BPN196686 BFR196686 AVV196686 ALZ196686 ACD196686 SH196686 IL196686 K196686 WUX131150 WLB131150 WBF131150 VRJ131150 VHN131150 UXR131150 UNV131150 UDZ131150 TUD131150 TKH131150 TAL131150 SQP131150 SGT131150 RWX131150 RNB131150 RDF131150 QTJ131150 QJN131150 PZR131150 PPV131150 PFZ131150 OWD131150 OMH131150 OCL131150 NSP131150 NIT131150 MYX131150 MPB131150 MFF131150 LVJ131150 LLN131150 LBR131150 KRV131150 KHZ131150 JYD131150 JOH131150 JEL131150 IUP131150 IKT131150 IAX131150 HRB131150 HHF131150 GXJ131150 GNN131150 GDR131150 FTV131150 FJZ131150 FAD131150 EQH131150 EGL131150 DWP131150 DMT131150 DCX131150 CTB131150 CJF131150 BZJ131150 BPN131150 BFR131150 AVV131150 ALZ131150 ACD131150 SH131150 IL131150 K131150 WUX65614 WLB65614 WBF65614 VRJ65614 VHN65614 UXR65614 UNV65614 UDZ65614 TUD65614 TKH65614 TAL65614 SQP65614 SGT65614 RWX65614 RNB65614 RDF65614 QTJ65614 QJN65614 PZR65614 PPV65614 PFZ65614 OWD65614 OMH65614 OCL65614 NSP65614 NIT65614 MYX65614 MPB65614 MFF65614 LVJ65614 LLN65614 LBR65614 KRV65614 KHZ65614 JYD65614 JOH65614 JEL65614 IUP65614 IKT65614 IAX65614 HRB65614 HHF65614 GXJ65614 GNN65614 GDR65614 FTV65614 FJZ65614 FAD65614 EQH65614 EGL65614 DWP65614 DMT65614 DCX65614 CTB65614 CJF65614 BZJ65614 BPN65614 BFR65614 AVV65614 ALZ65614 ACD65614 SH65614 IL65614 K65614 WUX67 WLB67 WBF67 VRJ67 VHN67 UXR67 UNV67 UDZ67 TUD67 TKH67 TAL67 SQP67 SGT67 RWX67 RNB67 RDF67 QTJ67 QJN67 PZR67 PPV67 PFZ67 OWD67 OMH67 OCL67 NSP67 NIT67 MYX67 MPB67 MFF67 LVJ67 LLN67 LBR67 KRV67 KHZ67 JYD67 JOH67 JEL67 IUP67 IKT67 IAX67 HRB67 HHF67 GXJ67 GNN67 GDR67 FTV67 FJZ67 FAD67 EQH67 EGL67 DWP67 DMT67 DCX67 CTB67 CJF67 BZJ67 BPN67 BFR67 AVV67 ALZ67 ACD67 SH67 IL67">
      <formula1>0</formula1>
    </dataValidation>
    <dataValidation type="list" allowBlank="1" showInputMessage="1" showErrorMessage="1" sqref="K8">
      <formula1>$R$19:$R$27</formula1>
    </dataValidation>
    <dataValidation type="decimal" operator="greaterThanOrEqual" allowBlank="1" showInputMessage="1" showErrorMessage="1" errorTitle="ошибка ввода данных" error="допускаются только цифровые значения" sqref="K12:L33 K39:L41 K43:L49 K51:L53 K55:L59 K64:L64 K66 K67:L74 K66">
      <formula1>0</formula1>
    </dataValidation>
  </dataValidations>
  <pageMargins left="0.23622047244094491" right="0.23622047244094491" top="0.35433070866141736" bottom="0.35433070866141736" header="0.31496062992125984" footer="0.31496062992125984"/>
  <pageSetup paperSize="9" firstPageNumber="0" orientation="portrait"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whole" operator="greaterThanOrEqual" allowBlank="1" showInputMessage="1" showErrorMessage="1" errorTitle="ошибка ввода данных" error="допускаются только цифровые значения">
          <x14:formula1>
            <xm:f>0</xm:f>
          </x14:formula1>
          <xm:sqref>VRK983113:VRK983114 TAM983113:TAM983114 SQQ983113:SQQ983114 SGU983113:SGU983114 RWY983113:RWY983114 RNC983113:RNC983114 RDG983113:RDG983114 QTK983113:QTK983114 QJO983113:QJO983114 PZS983113:PZS983114 PPW983113:PPW983114 PGA983113:PGA983114 OWE983113:OWE983114 OMI983113:OMI983114 OCM983113:OCM983114 NSQ983113:NSQ983114 NIU983113:NIU983114 MYY983113:MYY983114 MPC983113:MPC983114 MFG983113:MFG983114 LVK983113:LVK983114 LLO983113:LLO983114 LBS983113:LBS983114 KRW983113:KRW983114 KIA983113:KIA983114 JYE983113:JYE983114 JOI983113:JOI983114 JEM983113:JEM983114 IUQ983113:IUQ983114 IKU983113:IKU983114 IAY983113:IAY983114 HRC983113:HRC983114 HHG983113:HHG983114 GXK983113:GXK983114 GNO983113:GNO983114 GDS983113:GDS983114 FTW983113:FTW983114 FKA983113:FKA983114 FAE983113:FAE983114 EQI983113:EQI983114 EGM983113:EGM983114 DWQ983113:DWQ983114 DMU983113:DMU983114 DCY983113:DCY983114 CTC983113:CTC983114 CJG983113:CJG983114 BZK983113:BZK983114 BPO983113:BPO983114 BFS983113:BFS983114 AVW983113:AVW983114 AMA983113:AMA983114 ACE983113:ACE983114 SI983113:SI983114 IM983113:IM983114 L983113:L983114 WUY917577:WUY917578 WLC917577:WLC917578 WBG917577:WBG917578 VRK917577:VRK917578 VHO917577:VHO917578 UXS917577:UXS917578 UNW917577:UNW917578 UEA917577:UEA917578 TUE917577:TUE917578 TKI917577:TKI917578 TAM917577:TAM917578 SQQ917577:SQQ917578 SGU917577:SGU917578 RWY917577:RWY917578 RNC917577:RNC917578 RDG917577:RDG917578 QTK917577:QTK917578 QJO917577:QJO917578 PZS917577:PZS917578 PPW917577:PPW917578 PGA917577:PGA917578 OWE917577:OWE917578 OMI917577:OMI917578 OCM917577:OCM917578 NSQ917577:NSQ917578 NIU917577:NIU917578 MYY917577:MYY917578 MPC917577:MPC917578 MFG917577:MFG917578 LVK917577:LVK917578 LLO917577:LLO917578 LBS917577:LBS917578 KRW917577:KRW917578 KIA917577:KIA917578 JYE917577:JYE917578 JOI917577:JOI917578 JEM917577:JEM917578 IUQ917577:IUQ917578 IKU917577:IKU917578 IAY917577:IAY917578 HRC917577:HRC917578 HHG917577:HHG917578 GXK917577:GXK917578 GNO917577:GNO917578 GDS917577:GDS917578 FTW917577:FTW917578 FKA917577:FKA917578 FAE917577:FAE917578 EQI917577:EQI917578 EGM917577:EGM917578 DWQ917577:DWQ917578 DMU917577:DMU917578 DCY917577:DCY917578 CTC917577:CTC917578 CJG917577:CJG917578 BZK917577:BZK917578 BPO917577:BPO917578 BFS917577:BFS917578 AVW917577:AVW917578 AMA917577:AMA917578 ACE917577:ACE917578 SI917577:SI917578 IM917577:IM917578 L917577:L917578 WUY852041:WUY852042 WLC852041:WLC852042 WBG852041:WBG852042 VRK852041:VRK852042 VHO852041:VHO852042 UXS852041:UXS852042 UNW852041:UNW852042 UEA852041:UEA852042 TUE852041:TUE852042 TKI852041:TKI852042 TAM852041:TAM852042 SQQ852041:SQQ852042 SGU852041:SGU852042 RWY852041:RWY852042 RNC852041:RNC852042 RDG852041:RDG852042 QTK852041:QTK852042 QJO852041:QJO852042 PZS852041:PZS852042 PPW852041:PPW852042 PGA852041:PGA852042 OWE852041:OWE852042 OMI852041:OMI852042 OCM852041:OCM852042 NSQ852041:NSQ852042 NIU852041:NIU852042 MYY852041:MYY852042 MPC852041:MPC852042 MFG852041:MFG852042 LVK852041:LVK852042 LLO852041:LLO852042 LBS852041:LBS852042 KRW852041:KRW852042 KIA852041:KIA852042 JYE852041:JYE852042 JOI852041:JOI852042 JEM852041:JEM852042 IUQ852041:IUQ852042 IKU852041:IKU852042 IAY852041:IAY852042 HRC852041:HRC852042 HHG852041:HHG852042 GXK852041:GXK852042 GNO852041:GNO852042 GDS852041:GDS852042 FTW852041:FTW852042 FKA852041:FKA852042 FAE852041:FAE852042 EQI852041:EQI852042 EGM852041:EGM852042 DWQ852041:DWQ852042 DMU852041:DMU852042 DCY852041:DCY852042 CTC852041:CTC852042 CJG852041:CJG852042 BZK852041:BZK852042 BPO852041:BPO852042 BFS852041:BFS852042 AVW852041:AVW852042 AMA852041:AMA852042 ACE852041:ACE852042 SI852041:SI852042 IM852041:IM852042 L852041:L852042 WUY786505:WUY786506 WLC786505:WLC786506 WBG786505:WBG786506 VRK786505:VRK786506 VHO786505:VHO786506 UXS786505:UXS786506 UNW786505:UNW786506 UEA786505:UEA786506 TUE786505:TUE786506 TKI786505:TKI786506 TAM786505:TAM786506 SQQ786505:SQQ786506 SGU786505:SGU786506 RWY786505:RWY786506 RNC786505:RNC786506 RDG786505:RDG786506 QTK786505:QTK786506 QJO786505:QJO786506 PZS786505:PZS786506 PPW786505:PPW786506 PGA786505:PGA786506 OWE786505:OWE786506 OMI786505:OMI786506 OCM786505:OCM786506 NSQ786505:NSQ786506 NIU786505:NIU786506 MYY786505:MYY786506 MPC786505:MPC786506 MFG786505:MFG786506 LVK786505:LVK786506 LLO786505:LLO786506 LBS786505:LBS786506 KRW786505:KRW786506 KIA786505:KIA786506 JYE786505:JYE786506 JOI786505:JOI786506 JEM786505:JEM786506 IUQ786505:IUQ786506 IKU786505:IKU786506 IAY786505:IAY786506 HRC786505:HRC786506 HHG786505:HHG786506 GXK786505:GXK786506 GNO786505:GNO786506 GDS786505:GDS786506 FTW786505:FTW786506 FKA786505:FKA786506 FAE786505:FAE786506 EQI786505:EQI786506 EGM786505:EGM786506 DWQ786505:DWQ786506 DMU786505:DMU786506 DCY786505:DCY786506 CTC786505:CTC786506 CJG786505:CJG786506 BZK786505:BZK786506 BPO786505:BPO786506 BFS786505:BFS786506 AVW786505:AVW786506 AMA786505:AMA786506 ACE786505:ACE786506 SI786505:SI786506 IM786505:IM786506 L786505:L786506 WUY720969:WUY720970 WLC720969:WLC720970 WBG720969:WBG720970 VRK720969:VRK720970 VHO720969:VHO720970 UXS720969:UXS720970 UNW720969:UNW720970 UEA720969:UEA720970 TUE720969:TUE720970 TKI720969:TKI720970 TAM720969:TAM720970 SQQ720969:SQQ720970 SGU720969:SGU720970 RWY720969:RWY720970 RNC720969:RNC720970 RDG720969:RDG720970 QTK720969:QTK720970 QJO720969:QJO720970 PZS720969:PZS720970 PPW720969:PPW720970 PGA720969:PGA720970 OWE720969:OWE720970 OMI720969:OMI720970 OCM720969:OCM720970 NSQ720969:NSQ720970 NIU720969:NIU720970 MYY720969:MYY720970 MPC720969:MPC720970 MFG720969:MFG720970 LVK720969:LVK720970 LLO720969:LLO720970 LBS720969:LBS720970 KRW720969:KRW720970 KIA720969:KIA720970 JYE720969:JYE720970 JOI720969:JOI720970 JEM720969:JEM720970 IUQ720969:IUQ720970 IKU720969:IKU720970 IAY720969:IAY720970 HRC720969:HRC720970 HHG720969:HHG720970 GXK720969:GXK720970 GNO720969:GNO720970 GDS720969:GDS720970 FTW720969:FTW720970 FKA720969:FKA720970 FAE720969:FAE720970 EQI720969:EQI720970 EGM720969:EGM720970 DWQ720969:DWQ720970 DMU720969:DMU720970 DCY720969:DCY720970 CTC720969:CTC720970 CJG720969:CJG720970 BZK720969:BZK720970 BPO720969:BPO720970 BFS720969:BFS720970 AVW720969:AVW720970 AMA720969:AMA720970 ACE720969:ACE720970 SI720969:SI720970 IM720969:IM720970 L720969:L720970 WUY655433:WUY655434 WLC655433:WLC655434 WBG655433:WBG655434 VRK655433:VRK655434 VHO655433:VHO655434 UXS655433:UXS655434 UNW655433:UNW655434 UEA655433:UEA655434 TUE655433:TUE655434 TKI655433:TKI655434 TAM655433:TAM655434 SQQ655433:SQQ655434 SGU655433:SGU655434 RWY655433:RWY655434 RNC655433:RNC655434 RDG655433:RDG655434 QTK655433:QTK655434 QJO655433:QJO655434 PZS655433:PZS655434 PPW655433:PPW655434 PGA655433:PGA655434 OWE655433:OWE655434 OMI655433:OMI655434 OCM655433:OCM655434 NSQ655433:NSQ655434 NIU655433:NIU655434 MYY655433:MYY655434 MPC655433:MPC655434 MFG655433:MFG655434 LVK655433:LVK655434 LLO655433:LLO655434 LBS655433:LBS655434 KRW655433:KRW655434 KIA655433:KIA655434 JYE655433:JYE655434 JOI655433:JOI655434 JEM655433:JEM655434 IUQ655433:IUQ655434 IKU655433:IKU655434 IAY655433:IAY655434 HRC655433:HRC655434 HHG655433:HHG655434 GXK655433:GXK655434 GNO655433:GNO655434 GDS655433:GDS655434 FTW655433:FTW655434 FKA655433:FKA655434 FAE655433:FAE655434 EQI655433:EQI655434 EGM655433:EGM655434 DWQ655433:DWQ655434 DMU655433:DMU655434 DCY655433:DCY655434 CTC655433:CTC655434 CJG655433:CJG655434 BZK655433:BZK655434 BPO655433:BPO655434 BFS655433:BFS655434 AVW655433:AVW655434 AMA655433:AMA655434 ACE655433:ACE655434 SI655433:SI655434 IM655433:IM655434 L655433:L655434 WUY589897:WUY589898 WLC589897:WLC589898 WBG589897:WBG589898 VRK589897:VRK589898 VHO589897:VHO589898 UXS589897:UXS589898 UNW589897:UNW589898 UEA589897:UEA589898 TUE589897:TUE589898 TKI589897:TKI589898 TAM589897:TAM589898 SQQ589897:SQQ589898 SGU589897:SGU589898 RWY589897:RWY589898 RNC589897:RNC589898 RDG589897:RDG589898 QTK589897:QTK589898 QJO589897:QJO589898 PZS589897:PZS589898 PPW589897:PPW589898 PGA589897:PGA589898 OWE589897:OWE589898 OMI589897:OMI589898 OCM589897:OCM589898 NSQ589897:NSQ589898 NIU589897:NIU589898 MYY589897:MYY589898 MPC589897:MPC589898 MFG589897:MFG589898 LVK589897:LVK589898 LLO589897:LLO589898 LBS589897:LBS589898 KRW589897:KRW589898 KIA589897:KIA589898 JYE589897:JYE589898 JOI589897:JOI589898 JEM589897:JEM589898 IUQ589897:IUQ589898 IKU589897:IKU589898 IAY589897:IAY589898 HRC589897:HRC589898 HHG589897:HHG589898 GXK589897:GXK589898 GNO589897:GNO589898 GDS589897:GDS589898 FTW589897:FTW589898 FKA589897:FKA589898 FAE589897:FAE589898 EQI589897:EQI589898 EGM589897:EGM589898 DWQ589897:DWQ589898 DMU589897:DMU589898 DCY589897:DCY589898 CTC589897:CTC589898 CJG589897:CJG589898 BZK589897:BZK589898 BPO589897:BPO589898 BFS589897:BFS589898 AVW589897:AVW589898 AMA589897:AMA589898 ACE589897:ACE589898 SI589897:SI589898 IM589897:IM589898 L589897:L589898 WUY524361:WUY524362 WLC524361:WLC524362 WBG524361:WBG524362 VRK524361:VRK524362 VHO524361:VHO524362 UXS524361:UXS524362 UNW524361:UNW524362 UEA524361:UEA524362 TUE524361:TUE524362 TKI524361:TKI524362 TAM524361:TAM524362 SQQ524361:SQQ524362 SGU524361:SGU524362 RWY524361:RWY524362 RNC524361:RNC524362 RDG524361:RDG524362 QTK524361:QTK524362 QJO524361:QJO524362 PZS524361:PZS524362 PPW524361:PPW524362 PGA524361:PGA524362 OWE524361:OWE524362 OMI524361:OMI524362 OCM524361:OCM524362 NSQ524361:NSQ524362 NIU524361:NIU524362 MYY524361:MYY524362 MPC524361:MPC524362 MFG524361:MFG524362 LVK524361:LVK524362 LLO524361:LLO524362 LBS524361:LBS524362 KRW524361:KRW524362 KIA524361:KIA524362 JYE524361:JYE524362 JOI524361:JOI524362 JEM524361:JEM524362 IUQ524361:IUQ524362 IKU524361:IKU524362 IAY524361:IAY524362 HRC524361:HRC524362 HHG524361:HHG524362 GXK524361:GXK524362 GNO524361:GNO524362 GDS524361:GDS524362 FTW524361:FTW524362 FKA524361:FKA524362 FAE524361:FAE524362 EQI524361:EQI524362 EGM524361:EGM524362 DWQ524361:DWQ524362 DMU524361:DMU524362 DCY524361:DCY524362 CTC524361:CTC524362 CJG524361:CJG524362 BZK524361:BZK524362 BPO524361:BPO524362 BFS524361:BFS524362 AVW524361:AVW524362 AMA524361:AMA524362 ACE524361:ACE524362 SI524361:SI524362 IM524361:IM524362 L524361:L524362 WUY458825:WUY458826 WLC458825:WLC458826 WBG458825:WBG458826 VRK458825:VRK458826 VHO458825:VHO458826 UXS458825:UXS458826 UNW458825:UNW458826 UEA458825:UEA458826 TUE458825:TUE458826 TKI458825:TKI458826 TAM458825:TAM458826 SQQ458825:SQQ458826 SGU458825:SGU458826 RWY458825:RWY458826 RNC458825:RNC458826 RDG458825:RDG458826 QTK458825:QTK458826 QJO458825:QJO458826 PZS458825:PZS458826 PPW458825:PPW458826 PGA458825:PGA458826 OWE458825:OWE458826 OMI458825:OMI458826 OCM458825:OCM458826 NSQ458825:NSQ458826 NIU458825:NIU458826 MYY458825:MYY458826 MPC458825:MPC458826 MFG458825:MFG458826 LVK458825:LVK458826 LLO458825:LLO458826 LBS458825:LBS458826 KRW458825:KRW458826 KIA458825:KIA458826 JYE458825:JYE458826 JOI458825:JOI458826 JEM458825:JEM458826 IUQ458825:IUQ458826 IKU458825:IKU458826 IAY458825:IAY458826 HRC458825:HRC458826 HHG458825:HHG458826 GXK458825:GXK458826 GNO458825:GNO458826 GDS458825:GDS458826 FTW458825:FTW458826 FKA458825:FKA458826 FAE458825:FAE458826 EQI458825:EQI458826 EGM458825:EGM458826 DWQ458825:DWQ458826 DMU458825:DMU458826 DCY458825:DCY458826 CTC458825:CTC458826 CJG458825:CJG458826 BZK458825:BZK458826 BPO458825:BPO458826 BFS458825:BFS458826 AVW458825:AVW458826 AMA458825:AMA458826 ACE458825:ACE458826 SI458825:SI458826 IM458825:IM458826 L458825:L458826 WUY393289:WUY393290 WLC393289:WLC393290 WBG393289:WBG393290 VRK393289:VRK393290 VHO393289:VHO393290 UXS393289:UXS393290 UNW393289:UNW393290 UEA393289:UEA393290 TUE393289:TUE393290 TKI393289:TKI393290 TAM393289:TAM393290 SQQ393289:SQQ393290 SGU393289:SGU393290 RWY393289:RWY393290 RNC393289:RNC393290 RDG393289:RDG393290 QTK393289:QTK393290 QJO393289:QJO393290 PZS393289:PZS393290 PPW393289:PPW393290 PGA393289:PGA393290 OWE393289:OWE393290 OMI393289:OMI393290 OCM393289:OCM393290 NSQ393289:NSQ393290 NIU393289:NIU393290 MYY393289:MYY393290 MPC393289:MPC393290 MFG393289:MFG393290 LVK393289:LVK393290 LLO393289:LLO393290 LBS393289:LBS393290 KRW393289:KRW393290 KIA393289:KIA393290 JYE393289:JYE393290 JOI393289:JOI393290 JEM393289:JEM393290 IUQ393289:IUQ393290 IKU393289:IKU393290 IAY393289:IAY393290 HRC393289:HRC393290 HHG393289:HHG393290 GXK393289:GXK393290 GNO393289:GNO393290 GDS393289:GDS393290 FTW393289:FTW393290 FKA393289:FKA393290 FAE393289:FAE393290 EQI393289:EQI393290 EGM393289:EGM393290 DWQ393289:DWQ393290 DMU393289:DMU393290 DCY393289:DCY393290 CTC393289:CTC393290 CJG393289:CJG393290 BZK393289:BZK393290 BPO393289:BPO393290 BFS393289:BFS393290 AVW393289:AVW393290 AMA393289:AMA393290 ACE393289:ACE393290 SI393289:SI393290 IM393289:IM393290 L393289:L393290 WUY327753:WUY327754 WLC327753:WLC327754 WBG327753:WBG327754 VRK327753:VRK327754 VHO327753:VHO327754 UXS327753:UXS327754 UNW327753:UNW327754 UEA327753:UEA327754 TUE327753:TUE327754 TKI327753:TKI327754 TAM327753:TAM327754 SQQ327753:SQQ327754 SGU327753:SGU327754 RWY327753:RWY327754 RNC327753:RNC327754 RDG327753:RDG327754 QTK327753:QTK327754 QJO327753:QJO327754 PZS327753:PZS327754 PPW327753:PPW327754 PGA327753:PGA327754 OWE327753:OWE327754 OMI327753:OMI327754 OCM327753:OCM327754 NSQ327753:NSQ327754 NIU327753:NIU327754 MYY327753:MYY327754 MPC327753:MPC327754 MFG327753:MFG327754 LVK327753:LVK327754 LLO327753:LLO327754 LBS327753:LBS327754 KRW327753:KRW327754 KIA327753:KIA327754 JYE327753:JYE327754 JOI327753:JOI327754 JEM327753:JEM327754 IUQ327753:IUQ327754 IKU327753:IKU327754 IAY327753:IAY327754 HRC327753:HRC327754 HHG327753:HHG327754 GXK327753:GXK327754 GNO327753:GNO327754 GDS327753:GDS327754 FTW327753:FTW327754 FKA327753:FKA327754 FAE327753:FAE327754 EQI327753:EQI327754 EGM327753:EGM327754 DWQ327753:DWQ327754 DMU327753:DMU327754 DCY327753:DCY327754 CTC327753:CTC327754 CJG327753:CJG327754 BZK327753:BZK327754 BPO327753:BPO327754 BFS327753:BFS327754 AVW327753:AVW327754 AMA327753:AMA327754 ACE327753:ACE327754 SI327753:SI327754 IM327753:IM327754 L327753:L327754 WUY262217:WUY262218 WLC262217:WLC262218 WBG262217:WBG262218 VRK262217:VRK262218 VHO262217:VHO262218 UXS262217:UXS262218 UNW262217:UNW262218 UEA262217:UEA262218 TUE262217:TUE262218 TKI262217:TKI262218 TAM262217:TAM262218 SQQ262217:SQQ262218 SGU262217:SGU262218 RWY262217:RWY262218 RNC262217:RNC262218 RDG262217:RDG262218 QTK262217:QTK262218 QJO262217:QJO262218 PZS262217:PZS262218 PPW262217:PPW262218 PGA262217:PGA262218 OWE262217:OWE262218 OMI262217:OMI262218 OCM262217:OCM262218 NSQ262217:NSQ262218 NIU262217:NIU262218 MYY262217:MYY262218 MPC262217:MPC262218 MFG262217:MFG262218 LVK262217:LVK262218 LLO262217:LLO262218 LBS262217:LBS262218 KRW262217:KRW262218 KIA262217:KIA262218 JYE262217:JYE262218 JOI262217:JOI262218 JEM262217:JEM262218 IUQ262217:IUQ262218 IKU262217:IKU262218 IAY262217:IAY262218 HRC262217:HRC262218 HHG262217:HHG262218 GXK262217:GXK262218 GNO262217:GNO262218 GDS262217:GDS262218 FTW262217:FTW262218 FKA262217:FKA262218 FAE262217:FAE262218 EQI262217:EQI262218 EGM262217:EGM262218 DWQ262217:DWQ262218 DMU262217:DMU262218 DCY262217:DCY262218 CTC262217:CTC262218 CJG262217:CJG262218 BZK262217:BZK262218 BPO262217:BPO262218 BFS262217:BFS262218 AVW262217:AVW262218 AMA262217:AMA262218 ACE262217:ACE262218 SI262217:SI262218 IM262217:IM262218 L262217:L262218 WUY196681:WUY196682 WLC196681:WLC196682 WBG196681:WBG196682 VRK196681:VRK196682 VHO196681:VHO196682 UXS196681:UXS196682 UNW196681:UNW196682 UEA196681:UEA196682 TUE196681:TUE196682 TKI196681:TKI196682 TAM196681:TAM196682 SQQ196681:SQQ196682 SGU196681:SGU196682 RWY196681:RWY196682 RNC196681:RNC196682 RDG196681:RDG196682 QTK196681:QTK196682 QJO196681:QJO196682 PZS196681:PZS196682 PPW196681:PPW196682 PGA196681:PGA196682 OWE196681:OWE196682 OMI196681:OMI196682 OCM196681:OCM196682 NSQ196681:NSQ196682 NIU196681:NIU196682 MYY196681:MYY196682 MPC196681:MPC196682 MFG196681:MFG196682 LVK196681:LVK196682 LLO196681:LLO196682 LBS196681:LBS196682 KRW196681:KRW196682 KIA196681:KIA196682 JYE196681:JYE196682 JOI196681:JOI196682 JEM196681:JEM196682 IUQ196681:IUQ196682 IKU196681:IKU196682 IAY196681:IAY196682 HRC196681:HRC196682 HHG196681:HHG196682 GXK196681:GXK196682 GNO196681:GNO196682 GDS196681:GDS196682 FTW196681:FTW196682 FKA196681:FKA196682 FAE196681:FAE196682 EQI196681:EQI196682 EGM196681:EGM196682 DWQ196681:DWQ196682 DMU196681:DMU196682 DCY196681:DCY196682 CTC196681:CTC196682 CJG196681:CJG196682 BZK196681:BZK196682 BPO196681:BPO196682 BFS196681:BFS196682 AVW196681:AVW196682 AMA196681:AMA196682 ACE196681:ACE196682 SI196681:SI196682 IM196681:IM196682 L196681:L196682 WUY131145:WUY131146 WLC131145:WLC131146 WBG131145:WBG131146 VRK131145:VRK131146 VHO131145:VHO131146 UXS131145:UXS131146 UNW131145:UNW131146 UEA131145:UEA131146 TUE131145:TUE131146 TKI131145:TKI131146 TAM131145:TAM131146 SQQ131145:SQQ131146 SGU131145:SGU131146 RWY131145:RWY131146 RNC131145:RNC131146 RDG131145:RDG131146 QTK131145:QTK131146 QJO131145:QJO131146 PZS131145:PZS131146 PPW131145:PPW131146 PGA131145:PGA131146 OWE131145:OWE131146 OMI131145:OMI131146 OCM131145:OCM131146 NSQ131145:NSQ131146 NIU131145:NIU131146 MYY131145:MYY131146 MPC131145:MPC131146 MFG131145:MFG131146 LVK131145:LVK131146 LLO131145:LLO131146 LBS131145:LBS131146 KRW131145:KRW131146 KIA131145:KIA131146 JYE131145:JYE131146 JOI131145:JOI131146 JEM131145:JEM131146 IUQ131145:IUQ131146 IKU131145:IKU131146 IAY131145:IAY131146 HRC131145:HRC131146 HHG131145:HHG131146 GXK131145:GXK131146 GNO131145:GNO131146 GDS131145:GDS131146 FTW131145:FTW131146 FKA131145:FKA131146 FAE131145:FAE131146 EQI131145:EQI131146 EGM131145:EGM131146 DWQ131145:DWQ131146 DMU131145:DMU131146 DCY131145:DCY131146 CTC131145:CTC131146 CJG131145:CJG131146 BZK131145:BZK131146 BPO131145:BPO131146 BFS131145:BFS131146 AVW131145:AVW131146 AMA131145:AMA131146 ACE131145:ACE131146 SI131145:SI131146 IM131145:IM131146 L131145:L131146 WUY65609:WUY65610 WLC65609:WLC65610 WBG65609:WBG65610 VRK65609:VRK65610 VHO65609:VHO65610 UXS65609:UXS65610 UNW65609:UNW65610 UEA65609:UEA65610 TUE65609:TUE65610 TKI65609:TKI65610 TAM65609:TAM65610 SQQ65609:SQQ65610 SGU65609:SGU65610 RWY65609:RWY65610 RNC65609:RNC65610 RDG65609:RDG65610 QTK65609:QTK65610 QJO65609:QJO65610 PZS65609:PZS65610 PPW65609:PPW65610 PGA65609:PGA65610 OWE65609:OWE65610 OMI65609:OMI65610 OCM65609:OCM65610 NSQ65609:NSQ65610 NIU65609:NIU65610 MYY65609:MYY65610 MPC65609:MPC65610 MFG65609:MFG65610 LVK65609:LVK65610 LLO65609:LLO65610 LBS65609:LBS65610 KRW65609:KRW65610 KIA65609:KIA65610 JYE65609:JYE65610 JOI65609:JOI65610 JEM65609:JEM65610 IUQ65609:IUQ65610 IKU65609:IKU65610 IAY65609:IAY65610 HRC65609:HRC65610 HHG65609:HHG65610 GXK65609:GXK65610 GNO65609:GNO65610 GDS65609:GDS65610 FTW65609:FTW65610 FKA65609:FKA65610 FAE65609:FAE65610 EQI65609:EQI65610 EGM65609:EGM65610 DWQ65609:DWQ65610 DMU65609:DMU65610 DCY65609:DCY65610 CTC65609:CTC65610 CJG65609:CJG65610 BZK65609:BZK65610 BPO65609:BPO65610 BFS65609:BFS65610 AVW65609:AVW65610 AMA65609:AMA65610 ACE65609:ACE65610 SI65609:SI65610 IM65609:IM65610 L65609:L65610 TUE983113:TUE983114 WUX983111:WUX983114 WLB983111:WLB983114 WBF983111:WBF983114 VRJ983111:VRJ983114 VHN983111:VHN983114 UXR983111:UXR983114 UNV983111:UNV983114 UDZ983111:UDZ983114 TUD983111:TUD983114 TKH983111:TKH983114 TAL983111:TAL983114 SQP983111:SQP983114 SGT983111:SGT983114 RWX983111:RWX983114 RNB983111:RNB983114 RDF983111:RDF983114 QTJ983111:QTJ983114 QJN983111:QJN983114 PZR983111:PZR983114 PPV983111:PPV983114 PFZ983111:PFZ983114 OWD983111:OWD983114 OMH983111:OMH983114 OCL983111:OCL983114 NSP983111:NSP983114 NIT983111:NIT983114 MYX983111:MYX983114 MPB983111:MPB983114 MFF983111:MFF983114 LVJ983111:LVJ983114 LLN983111:LLN983114 LBR983111:LBR983114 KRV983111:KRV983114 KHZ983111:KHZ983114 JYD983111:JYD983114 JOH983111:JOH983114 JEL983111:JEL983114 IUP983111:IUP983114 IKT983111:IKT983114 IAX983111:IAX983114 HRB983111:HRB983114 HHF983111:HHF983114 GXJ983111:GXJ983114 GNN983111:GNN983114 GDR983111:GDR983114 FTV983111:FTV983114 FJZ983111:FJZ983114 FAD983111:FAD983114 EQH983111:EQH983114 EGL983111:EGL983114 DWP983111:DWP983114 DMT983111:DMT983114 DCX983111:DCX983114 CTB983111:CTB983114 CJF983111:CJF983114 BZJ983111:BZJ983114 BPN983111:BPN983114 BFR983111:BFR983114 AVV983111:AVV983114 ALZ983111:ALZ983114 ACD983111:ACD983114 SH983111:SH983114 IL983111:IL983114 K983111:K983114 WUX917575:WUX917578 WLB917575:WLB917578 WBF917575:WBF917578 VRJ917575:VRJ917578 VHN917575:VHN917578 UXR917575:UXR917578 UNV917575:UNV917578 UDZ917575:UDZ917578 TUD917575:TUD917578 TKH917575:TKH917578 TAL917575:TAL917578 SQP917575:SQP917578 SGT917575:SGT917578 RWX917575:RWX917578 RNB917575:RNB917578 RDF917575:RDF917578 QTJ917575:QTJ917578 QJN917575:QJN917578 PZR917575:PZR917578 PPV917575:PPV917578 PFZ917575:PFZ917578 OWD917575:OWD917578 OMH917575:OMH917578 OCL917575:OCL917578 NSP917575:NSP917578 NIT917575:NIT917578 MYX917575:MYX917578 MPB917575:MPB917578 MFF917575:MFF917578 LVJ917575:LVJ917578 LLN917575:LLN917578 LBR917575:LBR917578 KRV917575:KRV917578 KHZ917575:KHZ917578 JYD917575:JYD917578 JOH917575:JOH917578 JEL917575:JEL917578 IUP917575:IUP917578 IKT917575:IKT917578 IAX917575:IAX917578 HRB917575:HRB917578 HHF917575:HHF917578 GXJ917575:GXJ917578 GNN917575:GNN917578 GDR917575:GDR917578 FTV917575:FTV917578 FJZ917575:FJZ917578 FAD917575:FAD917578 EQH917575:EQH917578 EGL917575:EGL917578 DWP917575:DWP917578 DMT917575:DMT917578 DCX917575:DCX917578 CTB917575:CTB917578 CJF917575:CJF917578 BZJ917575:BZJ917578 BPN917575:BPN917578 BFR917575:BFR917578 AVV917575:AVV917578 ALZ917575:ALZ917578 ACD917575:ACD917578 SH917575:SH917578 IL917575:IL917578 K917575:K917578 WUX852039:WUX852042 WLB852039:WLB852042 WBF852039:WBF852042 VRJ852039:VRJ852042 VHN852039:VHN852042 UXR852039:UXR852042 UNV852039:UNV852042 UDZ852039:UDZ852042 TUD852039:TUD852042 TKH852039:TKH852042 TAL852039:TAL852042 SQP852039:SQP852042 SGT852039:SGT852042 RWX852039:RWX852042 RNB852039:RNB852042 RDF852039:RDF852042 QTJ852039:QTJ852042 QJN852039:QJN852042 PZR852039:PZR852042 PPV852039:PPV852042 PFZ852039:PFZ852042 OWD852039:OWD852042 OMH852039:OMH852042 OCL852039:OCL852042 NSP852039:NSP852042 NIT852039:NIT852042 MYX852039:MYX852042 MPB852039:MPB852042 MFF852039:MFF852042 LVJ852039:LVJ852042 LLN852039:LLN852042 LBR852039:LBR852042 KRV852039:KRV852042 KHZ852039:KHZ852042 JYD852039:JYD852042 JOH852039:JOH852042 JEL852039:JEL852042 IUP852039:IUP852042 IKT852039:IKT852042 IAX852039:IAX852042 HRB852039:HRB852042 HHF852039:HHF852042 GXJ852039:GXJ852042 GNN852039:GNN852042 GDR852039:GDR852042 FTV852039:FTV852042 FJZ852039:FJZ852042 FAD852039:FAD852042 EQH852039:EQH852042 EGL852039:EGL852042 DWP852039:DWP852042 DMT852039:DMT852042 DCX852039:DCX852042 CTB852039:CTB852042 CJF852039:CJF852042 BZJ852039:BZJ852042 BPN852039:BPN852042 BFR852039:BFR852042 AVV852039:AVV852042 ALZ852039:ALZ852042 ACD852039:ACD852042 SH852039:SH852042 IL852039:IL852042 K852039:K852042 WUX786503:WUX786506 WLB786503:WLB786506 WBF786503:WBF786506 VRJ786503:VRJ786506 VHN786503:VHN786506 UXR786503:UXR786506 UNV786503:UNV786506 UDZ786503:UDZ786506 TUD786503:TUD786506 TKH786503:TKH786506 TAL786503:TAL786506 SQP786503:SQP786506 SGT786503:SGT786506 RWX786503:RWX786506 RNB786503:RNB786506 RDF786503:RDF786506 QTJ786503:QTJ786506 QJN786503:QJN786506 PZR786503:PZR786506 PPV786503:PPV786506 PFZ786503:PFZ786506 OWD786503:OWD786506 OMH786503:OMH786506 OCL786503:OCL786506 NSP786503:NSP786506 NIT786503:NIT786506 MYX786503:MYX786506 MPB786503:MPB786506 MFF786503:MFF786506 LVJ786503:LVJ786506 LLN786503:LLN786506 LBR786503:LBR786506 KRV786503:KRV786506 KHZ786503:KHZ786506 JYD786503:JYD786506 JOH786503:JOH786506 JEL786503:JEL786506 IUP786503:IUP786506 IKT786503:IKT786506 IAX786503:IAX786506 HRB786503:HRB786506 HHF786503:HHF786506 GXJ786503:GXJ786506 GNN786503:GNN786506 GDR786503:GDR786506 FTV786503:FTV786506 FJZ786503:FJZ786506 FAD786503:FAD786506 EQH786503:EQH786506 EGL786503:EGL786506 DWP786503:DWP786506 DMT786503:DMT786506 DCX786503:DCX786506 CTB786503:CTB786506 CJF786503:CJF786506 BZJ786503:BZJ786506 BPN786503:BPN786506 BFR786503:BFR786506 AVV786503:AVV786506 ALZ786503:ALZ786506 ACD786503:ACD786506 SH786503:SH786506 IL786503:IL786506 K786503:K786506 WUX720967:WUX720970 WLB720967:WLB720970 WBF720967:WBF720970 VRJ720967:VRJ720970 VHN720967:VHN720970 UXR720967:UXR720970 UNV720967:UNV720970 UDZ720967:UDZ720970 TUD720967:TUD720970 TKH720967:TKH720970 TAL720967:TAL720970 SQP720967:SQP720970 SGT720967:SGT720970 RWX720967:RWX720970 RNB720967:RNB720970 RDF720967:RDF720970 QTJ720967:QTJ720970 QJN720967:QJN720970 PZR720967:PZR720970 PPV720967:PPV720970 PFZ720967:PFZ720970 OWD720967:OWD720970 OMH720967:OMH720970 OCL720967:OCL720970 NSP720967:NSP720970 NIT720967:NIT720970 MYX720967:MYX720970 MPB720967:MPB720970 MFF720967:MFF720970 LVJ720967:LVJ720970 LLN720967:LLN720970 LBR720967:LBR720970 KRV720967:KRV720970 KHZ720967:KHZ720970 JYD720967:JYD720970 JOH720967:JOH720970 JEL720967:JEL720970 IUP720967:IUP720970 IKT720967:IKT720970 IAX720967:IAX720970 HRB720967:HRB720970 HHF720967:HHF720970 GXJ720967:GXJ720970 GNN720967:GNN720970 GDR720967:GDR720970 FTV720967:FTV720970 FJZ720967:FJZ720970 FAD720967:FAD720970 EQH720967:EQH720970 EGL720967:EGL720970 DWP720967:DWP720970 DMT720967:DMT720970 DCX720967:DCX720970 CTB720967:CTB720970 CJF720967:CJF720970 BZJ720967:BZJ720970 BPN720967:BPN720970 BFR720967:BFR720970 AVV720967:AVV720970 ALZ720967:ALZ720970 ACD720967:ACD720970 SH720967:SH720970 IL720967:IL720970 K720967:K720970 WUX655431:WUX655434 WLB655431:WLB655434 WBF655431:WBF655434 VRJ655431:VRJ655434 VHN655431:VHN655434 UXR655431:UXR655434 UNV655431:UNV655434 UDZ655431:UDZ655434 TUD655431:TUD655434 TKH655431:TKH655434 TAL655431:TAL655434 SQP655431:SQP655434 SGT655431:SGT655434 RWX655431:RWX655434 RNB655431:RNB655434 RDF655431:RDF655434 QTJ655431:QTJ655434 QJN655431:QJN655434 PZR655431:PZR655434 PPV655431:PPV655434 PFZ655431:PFZ655434 OWD655431:OWD655434 OMH655431:OMH655434 OCL655431:OCL655434 NSP655431:NSP655434 NIT655431:NIT655434 MYX655431:MYX655434 MPB655431:MPB655434 MFF655431:MFF655434 LVJ655431:LVJ655434 LLN655431:LLN655434 LBR655431:LBR655434 KRV655431:KRV655434 KHZ655431:KHZ655434 JYD655431:JYD655434 JOH655431:JOH655434 JEL655431:JEL655434 IUP655431:IUP655434 IKT655431:IKT655434 IAX655431:IAX655434 HRB655431:HRB655434 HHF655431:HHF655434 GXJ655431:GXJ655434 GNN655431:GNN655434 GDR655431:GDR655434 FTV655431:FTV655434 FJZ655431:FJZ655434 FAD655431:FAD655434 EQH655431:EQH655434 EGL655431:EGL655434 DWP655431:DWP655434 DMT655431:DMT655434 DCX655431:DCX655434 CTB655431:CTB655434 CJF655431:CJF655434 BZJ655431:BZJ655434 BPN655431:BPN655434 BFR655431:BFR655434 AVV655431:AVV655434 ALZ655431:ALZ655434 ACD655431:ACD655434 SH655431:SH655434 IL655431:IL655434 K655431:K655434 WUX589895:WUX589898 WLB589895:WLB589898 WBF589895:WBF589898 VRJ589895:VRJ589898 VHN589895:VHN589898 UXR589895:UXR589898 UNV589895:UNV589898 UDZ589895:UDZ589898 TUD589895:TUD589898 TKH589895:TKH589898 TAL589895:TAL589898 SQP589895:SQP589898 SGT589895:SGT589898 RWX589895:RWX589898 RNB589895:RNB589898 RDF589895:RDF589898 QTJ589895:QTJ589898 QJN589895:QJN589898 PZR589895:PZR589898 PPV589895:PPV589898 PFZ589895:PFZ589898 OWD589895:OWD589898 OMH589895:OMH589898 OCL589895:OCL589898 NSP589895:NSP589898 NIT589895:NIT589898 MYX589895:MYX589898 MPB589895:MPB589898 MFF589895:MFF589898 LVJ589895:LVJ589898 LLN589895:LLN589898 LBR589895:LBR589898 KRV589895:KRV589898 KHZ589895:KHZ589898 JYD589895:JYD589898 JOH589895:JOH589898 JEL589895:JEL589898 IUP589895:IUP589898 IKT589895:IKT589898 IAX589895:IAX589898 HRB589895:HRB589898 HHF589895:HHF589898 GXJ589895:GXJ589898 GNN589895:GNN589898 GDR589895:GDR589898 FTV589895:FTV589898 FJZ589895:FJZ589898 FAD589895:FAD589898 EQH589895:EQH589898 EGL589895:EGL589898 DWP589895:DWP589898 DMT589895:DMT589898 DCX589895:DCX589898 CTB589895:CTB589898 CJF589895:CJF589898 BZJ589895:BZJ589898 BPN589895:BPN589898 BFR589895:BFR589898 AVV589895:AVV589898 ALZ589895:ALZ589898 ACD589895:ACD589898 SH589895:SH589898 IL589895:IL589898 K589895:K589898 WUX524359:WUX524362 WLB524359:WLB524362 WBF524359:WBF524362 VRJ524359:VRJ524362 VHN524359:VHN524362 UXR524359:UXR524362 UNV524359:UNV524362 UDZ524359:UDZ524362 TUD524359:TUD524362 TKH524359:TKH524362 TAL524359:TAL524362 SQP524359:SQP524362 SGT524359:SGT524362 RWX524359:RWX524362 RNB524359:RNB524362 RDF524359:RDF524362 QTJ524359:QTJ524362 QJN524359:QJN524362 PZR524359:PZR524362 PPV524359:PPV524362 PFZ524359:PFZ524362 OWD524359:OWD524362 OMH524359:OMH524362 OCL524359:OCL524362 NSP524359:NSP524362 NIT524359:NIT524362 MYX524359:MYX524362 MPB524359:MPB524362 MFF524359:MFF524362 LVJ524359:LVJ524362 LLN524359:LLN524362 LBR524359:LBR524362 KRV524359:KRV524362 KHZ524359:KHZ524362 JYD524359:JYD524362 JOH524359:JOH524362 JEL524359:JEL524362 IUP524359:IUP524362 IKT524359:IKT524362 IAX524359:IAX524362 HRB524359:HRB524362 HHF524359:HHF524362 GXJ524359:GXJ524362 GNN524359:GNN524362 GDR524359:GDR524362 FTV524359:FTV524362 FJZ524359:FJZ524362 FAD524359:FAD524362 EQH524359:EQH524362 EGL524359:EGL524362 DWP524359:DWP524362 DMT524359:DMT524362 DCX524359:DCX524362 CTB524359:CTB524362 CJF524359:CJF524362 BZJ524359:BZJ524362 BPN524359:BPN524362 BFR524359:BFR524362 AVV524359:AVV524362 ALZ524359:ALZ524362 ACD524359:ACD524362 SH524359:SH524362 IL524359:IL524362 K524359:K524362 WUX458823:WUX458826 WLB458823:WLB458826 WBF458823:WBF458826 VRJ458823:VRJ458826 VHN458823:VHN458826 UXR458823:UXR458826 UNV458823:UNV458826 UDZ458823:UDZ458826 TUD458823:TUD458826 TKH458823:TKH458826 TAL458823:TAL458826 SQP458823:SQP458826 SGT458823:SGT458826 RWX458823:RWX458826 RNB458823:RNB458826 RDF458823:RDF458826 QTJ458823:QTJ458826 QJN458823:QJN458826 PZR458823:PZR458826 PPV458823:PPV458826 PFZ458823:PFZ458826 OWD458823:OWD458826 OMH458823:OMH458826 OCL458823:OCL458826 NSP458823:NSP458826 NIT458823:NIT458826 MYX458823:MYX458826 MPB458823:MPB458826 MFF458823:MFF458826 LVJ458823:LVJ458826 LLN458823:LLN458826 LBR458823:LBR458826 KRV458823:KRV458826 KHZ458823:KHZ458826 JYD458823:JYD458826 JOH458823:JOH458826 JEL458823:JEL458826 IUP458823:IUP458826 IKT458823:IKT458826 IAX458823:IAX458826 HRB458823:HRB458826 HHF458823:HHF458826 GXJ458823:GXJ458826 GNN458823:GNN458826 GDR458823:GDR458826 FTV458823:FTV458826 FJZ458823:FJZ458826 FAD458823:FAD458826 EQH458823:EQH458826 EGL458823:EGL458826 DWP458823:DWP458826 DMT458823:DMT458826 DCX458823:DCX458826 CTB458823:CTB458826 CJF458823:CJF458826 BZJ458823:BZJ458826 BPN458823:BPN458826 BFR458823:BFR458826 AVV458823:AVV458826 ALZ458823:ALZ458826 ACD458823:ACD458826 SH458823:SH458826 IL458823:IL458826 K458823:K458826 WUX393287:WUX393290 WLB393287:WLB393290 WBF393287:WBF393290 VRJ393287:VRJ393290 VHN393287:VHN393290 UXR393287:UXR393290 UNV393287:UNV393290 UDZ393287:UDZ393290 TUD393287:TUD393290 TKH393287:TKH393290 TAL393287:TAL393290 SQP393287:SQP393290 SGT393287:SGT393290 RWX393287:RWX393290 RNB393287:RNB393290 RDF393287:RDF393290 QTJ393287:QTJ393290 QJN393287:QJN393290 PZR393287:PZR393290 PPV393287:PPV393290 PFZ393287:PFZ393290 OWD393287:OWD393290 OMH393287:OMH393290 OCL393287:OCL393290 NSP393287:NSP393290 NIT393287:NIT393290 MYX393287:MYX393290 MPB393287:MPB393290 MFF393287:MFF393290 LVJ393287:LVJ393290 LLN393287:LLN393290 LBR393287:LBR393290 KRV393287:KRV393290 KHZ393287:KHZ393290 JYD393287:JYD393290 JOH393287:JOH393290 JEL393287:JEL393290 IUP393287:IUP393290 IKT393287:IKT393290 IAX393287:IAX393290 HRB393287:HRB393290 HHF393287:HHF393290 GXJ393287:GXJ393290 GNN393287:GNN393290 GDR393287:GDR393290 FTV393287:FTV393290 FJZ393287:FJZ393290 FAD393287:FAD393290 EQH393287:EQH393290 EGL393287:EGL393290 DWP393287:DWP393290 DMT393287:DMT393290 DCX393287:DCX393290 CTB393287:CTB393290 CJF393287:CJF393290 BZJ393287:BZJ393290 BPN393287:BPN393290 BFR393287:BFR393290 AVV393287:AVV393290 ALZ393287:ALZ393290 ACD393287:ACD393290 SH393287:SH393290 IL393287:IL393290 K393287:K393290 WUX327751:WUX327754 WLB327751:WLB327754 WBF327751:WBF327754 VRJ327751:VRJ327754 VHN327751:VHN327754 UXR327751:UXR327754 UNV327751:UNV327754 UDZ327751:UDZ327754 TUD327751:TUD327754 TKH327751:TKH327754 TAL327751:TAL327754 SQP327751:SQP327754 SGT327751:SGT327754 RWX327751:RWX327754 RNB327751:RNB327754 RDF327751:RDF327754 QTJ327751:QTJ327754 QJN327751:QJN327754 PZR327751:PZR327754 PPV327751:PPV327754 PFZ327751:PFZ327754 OWD327751:OWD327754 OMH327751:OMH327754 OCL327751:OCL327754 NSP327751:NSP327754 NIT327751:NIT327754 MYX327751:MYX327754 MPB327751:MPB327754 MFF327751:MFF327754 LVJ327751:LVJ327754 LLN327751:LLN327754 LBR327751:LBR327754 KRV327751:KRV327754 KHZ327751:KHZ327754 JYD327751:JYD327754 JOH327751:JOH327754 JEL327751:JEL327754 IUP327751:IUP327754 IKT327751:IKT327754 IAX327751:IAX327754 HRB327751:HRB327754 HHF327751:HHF327754 GXJ327751:GXJ327754 GNN327751:GNN327754 GDR327751:GDR327754 FTV327751:FTV327754 FJZ327751:FJZ327754 FAD327751:FAD327754 EQH327751:EQH327754 EGL327751:EGL327754 DWP327751:DWP327754 DMT327751:DMT327754 DCX327751:DCX327754 CTB327751:CTB327754 CJF327751:CJF327754 BZJ327751:BZJ327754 BPN327751:BPN327754 BFR327751:BFR327754 AVV327751:AVV327754 ALZ327751:ALZ327754 ACD327751:ACD327754 SH327751:SH327754 IL327751:IL327754 K327751:K327754 WUX262215:WUX262218 WLB262215:WLB262218 WBF262215:WBF262218 VRJ262215:VRJ262218 VHN262215:VHN262218 UXR262215:UXR262218 UNV262215:UNV262218 UDZ262215:UDZ262218 TUD262215:TUD262218 TKH262215:TKH262218 TAL262215:TAL262218 SQP262215:SQP262218 SGT262215:SGT262218 RWX262215:RWX262218 RNB262215:RNB262218 RDF262215:RDF262218 QTJ262215:QTJ262218 QJN262215:QJN262218 PZR262215:PZR262218 PPV262215:PPV262218 PFZ262215:PFZ262218 OWD262215:OWD262218 OMH262215:OMH262218 OCL262215:OCL262218 NSP262215:NSP262218 NIT262215:NIT262218 MYX262215:MYX262218 MPB262215:MPB262218 MFF262215:MFF262218 LVJ262215:LVJ262218 LLN262215:LLN262218 LBR262215:LBR262218 KRV262215:KRV262218 KHZ262215:KHZ262218 JYD262215:JYD262218 JOH262215:JOH262218 JEL262215:JEL262218 IUP262215:IUP262218 IKT262215:IKT262218 IAX262215:IAX262218 HRB262215:HRB262218 HHF262215:HHF262218 GXJ262215:GXJ262218 GNN262215:GNN262218 GDR262215:GDR262218 FTV262215:FTV262218 FJZ262215:FJZ262218 FAD262215:FAD262218 EQH262215:EQH262218 EGL262215:EGL262218 DWP262215:DWP262218 DMT262215:DMT262218 DCX262215:DCX262218 CTB262215:CTB262218 CJF262215:CJF262218 BZJ262215:BZJ262218 BPN262215:BPN262218 BFR262215:BFR262218 AVV262215:AVV262218 ALZ262215:ALZ262218 ACD262215:ACD262218 SH262215:SH262218 IL262215:IL262218 K262215:K262218 WUX196679:WUX196682 WLB196679:WLB196682 WBF196679:WBF196682 VRJ196679:VRJ196682 VHN196679:VHN196682 UXR196679:UXR196682 UNV196679:UNV196682 UDZ196679:UDZ196682 TUD196679:TUD196682 TKH196679:TKH196682 TAL196679:TAL196682 SQP196679:SQP196682 SGT196679:SGT196682 RWX196679:RWX196682 RNB196679:RNB196682 RDF196679:RDF196682 QTJ196679:QTJ196682 QJN196679:QJN196682 PZR196679:PZR196682 PPV196679:PPV196682 PFZ196679:PFZ196682 OWD196679:OWD196682 OMH196679:OMH196682 OCL196679:OCL196682 NSP196679:NSP196682 NIT196679:NIT196682 MYX196679:MYX196682 MPB196679:MPB196682 MFF196679:MFF196682 LVJ196679:LVJ196682 LLN196679:LLN196682 LBR196679:LBR196682 KRV196679:KRV196682 KHZ196679:KHZ196682 JYD196679:JYD196682 JOH196679:JOH196682 JEL196679:JEL196682 IUP196679:IUP196682 IKT196679:IKT196682 IAX196679:IAX196682 HRB196679:HRB196682 HHF196679:HHF196682 GXJ196679:GXJ196682 GNN196679:GNN196682 GDR196679:GDR196682 FTV196679:FTV196682 FJZ196679:FJZ196682 FAD196679:FAD196682 EQH196679:EQH196682 EGL196679:EGL196682 DWP196679:DWP196682 DMT196679:DMT196682 DCX196679:DCX196682 CTB196679:CTB196682 CJF196679:CJF196682 BZJ196679:BZJ196682 BPN196679:BPN196682 BFR196679:BFR196682 AVV196679:AVV196682 ALZ196679:ALZ196682 ACD196679:ACD196682 SH196679:SH196682 IL196679:IL196682 K196679:K196682 WUX131143:WUX131146 WLB131143:WLB131146 WBF131143:WBF131146 VRJ131143:VRJ131146 VHN131143:VHN131146 UXR131143:UXR131146 UNV131143:UNV131146 UDZ131143:UDZ131146 TUD131143:TUD131146 TKH131143:TKH131146 TAL131143:TAL131146 SQP131143:SQP131146 SGT131143:SGT131146 RWX131143:RWX131146 RNB131143:RNB131146 RDF131143:RDF131146 QTJ131143:QTJ131146 QJN131143:QJN131146 PZR131143:PZR131146 PPV131143:PPV131146 PFZ131143:PFZ131146 OWD131143:OWD131146 OMH131143:OMH131146 OCL131143:OCL131146 NSP131143:NSP131146 NIT131143:NIT131146 MYX131143:MYX131146 MPB131143:MPB131146 MFF131143:MFF131146 LVJ131143:LVJ131146 LLN131143:LLN131146 LBR131143:LBR131146 KRV131143:KRV131146 KHZ131143:KHZ131146 JYD131143:JYD131146 JOH131143:JOH131146 JEL131143:JEL131146 IUP131143:IUP131146 IKT131143:IKT131146 IAX131143:IAX131146 HRB131143:HRB131146 HHF131143:HHF131146 GXJ131143:GXJ131146 GNN131143:GNN131146 GDR131143:GDR131146 FTV131143:FTV131146 FJZ131143:FJZ131146 FAD131143:FAD131146 EQH131143:EQH131146 EGL131143:EGL131146 DWP131143:DWP131146 DMT131143:DMT131146 DCX131143:DCX131146 CTB131143:CTB131146 CJF131143:CJF131146 BZJ131143:BZJ131146 BPN131143:BPN131146 BFR131143:BFR131146 AVV131143:AVV131146 ALZ131143:ALZ131146 ACD131143:ACD131146 SH131143:SH131146 IL131143:IL131146 K131143:K131146 WUX65607:WUX65610 WLB65607:WLB65610 WBF65607:WBF65610 VRJ65607:VRJ65610 VHN65607:VHN65610 UXR65607:UXR65610 UNV65607:UNV65610 UDZ65607:UDZ65610 TUD65607:TUD65610 TKH65607:TKH65610 TAL65607:TAL65610 SQP65607:SQP65610 SGT65607:SGT65610 RWX65607:RWX65610 RNB65607:RNB65610 RDF65607:RDF65610 QTJ65607:QTJ65610 QJN65607:QJN65610 PZR65607:PZR65610 PPV65607:PPV65610 PFZ65607:PFZ65610 OWD65607:OWD65610 OMH65607:OMH65610 OCL65607:OCL65610 NSP65607:NSP65610 NIT65607:NIT65610 MYX65607:MYX65610 MPB65607:MPB65610 MFF65607:MFF65610 LVJ65607:LVJ65610 LLN65607:LLN65610 LBR65607:LBR65610 KRV65607:KRV65610 KHZ65607:KHZ65610 JYD65607:JYD65610 JOH65607:JOH65610 JEL65607:JEL65610 IUP65607:IUP65610 IKT65607:IKT65610 IAX65607:IAX65610 HRB65607:HRB65610 HHF65607:HHF65610 GXJ65607:GXJ65610 GNN65607:GNN65610 GDR65607:GDR65610 FTV65607:FTV65610 FJZ65607:FJZ65610 FAD65607:FAD65610 EQH65607:EQH65610 EGL65607:EGL65610 DWP65607:DWP65610 DMT65607:DMT65610 DCX65607:DCX65610 CTB65607:CTB65610 CJF65607:CJF65610 BZJ65607:BZJ65610 BPN65607:BPN65610 BFR65607:BFR65610 AVV65607:AVV65610 ALZ65607:ALZ65610 ACD65607:ACD65610 SH65607:SH65610 IL65607:IL65610 K65607:K65610 UEA983113:UEA983114 WUX983107:WUX983109 WLB983107:WLB983109 WBF983107:WBF983109 VRJ983107:VRJ983109 VHN983107:VHN983109 UXR983107:UXR983109 UNV983107:UNV983109 UDZ983107:UDZ983109 TUD983107:TUD983109 TKH983107:TKH983109 TAL983107:TAL983109 SQP983107:SQP983109 SGT983107:SGT983109 RWX983107:RWX983109 RNB983107:RNB983109 RDF983107:RDF983109 QTJ983107:QTJ983109 QJN983107:QJN983109 PZR983107:PZR983109 PPV983107:PPV983109 PFZ983107:PFZ983109 OWD983107:OWD983109 OMH983107:OMH983109 OCL983107:OCL983109 NSP983107:NSP983109 NIT983107:NIT983109 MYX983107:MYX983109 MPB983107:MPB983109 MFF983107:MFF983109 LVJ983107:LVJ983109 LLN983107:LLN983109 LBR983107:LBR983109 KRV983107:KRV983109 KHZ983107:KHZ983109 JYD983107:JYD983109 JOH983107:JOH983109 JEL983107:JEL983109 IUP983107:IUP983109 IKT983107:IKT983109 IAX983107:IAX983109 HRB983107:HRB983109 HHF983107:HHF983109 GXJ983107:GXJ983109 GNN983107:GNN983109 GDR983107:GDR983109 FTV983107:FTV983109 FJZ983107:FJZ983109 FAD983107:FAD983109 EQH983107:EQH983109 EGL983107:EGL983109 DWP983107:DWP983109 DMT983107:DMT983109 DCX983107:DCX983109 CTB983107:CTB983109 CJF983107:CJF983109 BZJ983107:BZJ983109 BPN983107:BPN983109 BFR983107:BFR983109 AVV983107:AVV983109 ALZ983107:ALZ983109 ACD983107:ACD983109 SH983107:SH983109 IL983107:IL983109 K983107:K983109 WUX917571:WUX917573 WLB917571:WLB917573 WBF917571:WBF917573 VRJ917571:VRJ917573 VHN917571:VHN917573 UXR917571:UXR917573 UNV917571:UNV917573 UDZ917571:UDZ917573 TUD917571:TUD917573 TKH917571:TKH917573 TAL917571:TAL917573 SQP917571:SQP917573 SGT917571:SGT917573 RWX917571:RWX917573 RNB917571:RNB917573 RDF917571:RDF917573 QTJ917571:QTJ917573 QJN917571:QJN917573 PZR917571:PZR917573 PPV917571:PPV917573 PFZ917571:PFZ917573 OWD917571:OWD917573 OMH917571:OMH917573 OCL917571:OCL917573 NSP917571:NSP917573 NIT917571:NIT917573 MYX917571:MYX917573 MPB917571:MPB917573 MFF917571:MFF917573 LVJ917571:LVJ917573 LLN917571:LLN917573 LBR917571:LBR917573 KRV917571:KRV917573 KHZ917571:KHZ917573 JYD917571:JYD917573 JOH917571:JOH917573 JEL917571:JEL917573 IUP917571:IUP917573 IKT917571:IKT917573 IAX917571:IAX917573 HRB917571:HRB917573 HHF917571:HHF917573 GXJ917571:GXJ917573 GNN917571:GNN917573 GDR917571:GDR917573 FTV917571:FTV917573 FJZ917571:FJZ917573 FAD917571:FAD917573 EQH917571:EQH917573 EGL917571:EGL917573 DWP917571:DWP917573 DMT917571:DMT917573 DCX917571:DCX917573 CTB917571:CTB917573 CJF917571:CJF917573 BZJ917571:BZJ917573 BPN917571:BPN917573 BFR917571:BFR917573 AVV917571:AVV917573 ALZ917571:ALZ917573 ACD917571:ACD917573 SH917571:SH917573 IL917571:IL917573 K917571:K917573 WUX852035:WUX852037 WLB852035:WLB852037 WBF852035:WBF852037 VRJ852035:VRJ852037 VHN852035:VHN852037 UXR852035:UXR852037 UNV852035:UNV852037 UDZ852035:UDZ852037 TUD852035:TUD852037 TKH852035:TKH852037 TAL852035:TAL852037 SQP852035:SQP852037 SGT852035:SGT852037 RWX852035:RWX852037 RNB852035:RNB852037 RDF852035:RDF852037 QTJ852035:QTJ852037 QJN852035:QJN852037 PZR852035:PZR852037 PPV852035:PPV852037 PFZ852035:PFZ852037 OWD852035:OWD852037 OMH852035:OMH852037 OCL852035:OCL852037 NSP852035:NSP852037 NIT852035:NIT852037 MYX852035:MYX852037 MPB852035:MPB852037 MFF852035:MFF852037 LVJ852035:LVJ852037 LLN852035:LLN852037 LBR852035:LBR852037 KRV852035:KRV852037 KHZ852035:KHZ852037 JYD852035:JYD852037 JOH852035:JOH852037 JEL852035:JEL852037 IUP852035:IUP852037 IKT852035:IKT852037 IAX852035:IAX852037 HRB852035:HRB852037 HHF852035:HHF852037 GXJ852035:GXJ852037 GNN852035:GNN852037 GDR852035:GDR852037 FTV852035:FTV852037 FJZ852035:FJZ852037 FAD852035:FAD852037 EQH852035:EQH852037 EGL852035:EGL852037 DWP852035:DWP852037 DMT852035:DMT852037 DCX852035:DCX852037 CTB852035:CTB852037 CJF852035:CJF852037 BZJ852035:BZJ852037 BPN852035:BPN852037 BFR852035:BFR852037 AVV852035:AVV852037 ALZ852035:ALZ852037 ACD852035:ACD852037 SH852035:SH852037 IL852035:IL852037 K852035:K852037 WUX786499:WUX786501 WLB786499:WLB786501 WBF786499:WBF786501 VRJ786499:VRJ786501 VHN786499:VHN786501 UXR786499:UXR786501 UNV786499:UNV786501 UDZ786499:UDZ786501 TUD786499:TUD786501 TKH786499:TKH786501 TAL786499:TAL786501 SQP786499:SQP786501 SGT786499:SGT786501 RWX786499:RWX786501 RNB786499:RNB786501 RDF786499:RDF786501 QTJ786499:QTJ786501 QJN786499:QJN786501 PZR786499:PZR786501 PPV786499:PPV786501 PFZ786499:PFZ786501 OWD786499:OWD786501 OMH786499:OMH786501 OCL786499:OCL786501 NSP786499:NSP786501 NIT786499:NIT786501 MYX786499:MYX786501 MPB786499:MPB786501 MFF786499:MFF786501 LVJ786499:LVJ786501 LLN786499:LLN786501 LBR786499:LBR786501 KRV786499:KRV786501 KHZ786499:KHZ786501 JYD786499:JYD786501 JOH786499:JOH786501 JEL786499:JEL786501 IUP786499:IUP786501 IKT786499:IKT786501 IAX786499:IAX786501 HRB786499:HRB786501 HHF786499:HHF786501 GXJ786499:GXJ786501 GNN786499:GNN786501 GDR786499:GDR786501 FTV786499:FTV786501 FJZ786499:FJZ786501 FAD786499:FAD786501 EQH786499:EQH786501 EGL786499:EGL786501 DWP786499:DWP786501 DMT786499:DMT786501 DCX786499:DCX786501 CTB786499:CTB786501 CJF786499:CJF786501 BZJ786499:BZJ786501 BPN786499:BPN786501 BFR786499:BFR786501 AVV786499:AVV786501 ALZ786499:ALZ786501 ACD786499:ACD786501 SH786499:SH786501 IL786499:IL786501 K786499:K786501 WUX720963:WUX720965 WLB720963:WLB720965 WBF720963:WBF720965 VRJ720963:VRJ720965 VHN720963:VHN720965 UXR720963:UXR720965 UNV720963:UNV720965 UDZ720963:UDZ720965 TUD720963:TUD720965 TKH720963:TKH720965 TAL720963:TAL720965 SQP720963:SQP720965 SGT720963:SGT720965 RWX720963:RWX720965 RNB720963:RNB720965 RDF720963:RDF720965 QTJ720963:QTJ720965 QJN720963:QJN720965 PZR720963:PZR720965 PPV720963:PPV720965 PFZ720963:PFZ720965 OWD720963:OWD720965 OMH720963:OMH720965 OCL720963:OCL720965 NSP720963:NSP720965 NIT720963:NIT720965 MYX720963:MYX720965 MPB720963:MPB720965 MFF720963:MFF720965 LVJ720963:LVJ720965 LLN720963:LLN720965 LBR720963:LBR720965 KRV720963:KRV720965 KHZ720963:KHZ720965 JYD720963:JYD720965 JOH720963:JOH720965 JEL720963:JEL720965 IUP720963:IUP720965 IKT720963:IKT720965 IAX720963:IAX720965 HRB720963:HRB720965 HHF720963:HHF720965 GXJ720963:GXJ720965 GNN720963:GNN720965 GDR720963:GDR720965 FTV720963:FTV720965 FJZ720963:FJZ720965 FAD720963:FAD720965 EQH720963:EQH720965 EGL720963:EGL720965 DWP720963:DWP720965 DMT720963:DMT720965 DCX720963:DCX720965 CTB720963:CTB720965 CJF720963:CJF720965 BZJ720963:BZJ720965 BPN720963:BPN720965 BFR720963:BFR720965 AVV720963:AVV720965 ALZ720963:ALZ720965 ACD720963:ACD720965 SH720963:SH720965 IL720963:IL720965 K720963:K720965 WUX655427:WUX655429 WLB655427:WLB655429 WBF655427:WBF655429 VRJ655427:VRJ655429 VHN655427:VHN655429 UXR655427:UXR655429 UNV655427:UNV655429 UDZ655427:UDZ655429 TUD655427:TUD655429 TKH655427:TKH655429 TAL655427:TAL655429 SQP655427:SQP655429 SGT655427:SGT655429 RWX655427:RWX655429 RNB655427:RNB655429 RDF655427:RDF655429 QTJ655427:QTJ655429 QJN655427:QJN655429 PZR655427:PZR655429 PPV655427:PPV655429 PFZ655427:PFZ655429 OWD655427:OWD655429 OMH655427:OMH655429 OCL655427:OCL655429 NSP655427:NSP655429 NIT655427:NIT655429 MYX655427:MYX655429 MPB655427:MPB655429 MFF655427:MFF655429 LVJ655427:LVJ655429 LLN655427:LLN655429 LBR655427:LBR655429 KRV655427:KRV655429 KHZ655427:KHZ655429 JYD655427:JYD655429 JOH655427:JOH655429 JEL655427:JEL655429 IUP655427:IUP655429 IKT655427:IKT655429 IAX655427:IAX655429 HRB655427:HRB655429 HHF655427:HHF655429 GXJ655427:GXJ655429 GNN655427:GNN655429 GDR655427:GDR655429 FTV655427:FTV655429 FJZ655427:FJZ655429 FAD655427:FAD655429 EQH655427:EQH655429 EGL655427:EGL655429 DWP655427:DWP655429 DMT655427:DMT655429 DCX655427:DCX655429 CTB655427:CTB655429 CJF655427:CJF655429 BZJ655427:BZJ655429 BPN655427:BPN655429 BFR655427:BFR655429 AVV655427:AVV655429 ALZ655427:ALZ655429 ACD655427:ACD655429 SH655427:SH655429 IL655427:IL655429 K655427:K655429 WUX589891:WUX589893 WLB589891:WLB589893 WBF589891:WBF589893 VRJ589891:VRJ589893 VHN589891:VHN589893 UXR589891:UXR589893 UNV589891:UNV589893 UDZ589891:UDZ589893 TUD589891:TUD589893 TKH589891:TKH589893 TAL589891:TAL589893 SQP589891:SQP589893 SGT589891:SGT589893 RWX589891:RWX589893 RNB589891:RNB589893 RDF589891:RDF589893 QTJ589891:QTJ589893 QJN589891:QJN589893 PZR589891:PZR589893 PPV589891:PPV589893 PFZ589891:PFZ589893 OWD589891:OWD589893 OMH589891:OMH589893 OCL589891:OCL589893 NSP589891:NSP589893 NIT589891:NIT589893 MYX589891:MYX589893 MPB589891:MPB589893 MFF589891:MFF589893 LVJ589891:LVJ589893 LLN589891:LLN589893 LBR589891:LBR589893 KRV589891:KRV589893 KHZ589891:KHZ589893 JYD589891:JYD589893 JOH589891:JOH589893 JEL589891:JEL589893 IUP589891:IUP589893 IKT589891:IKT589893 IAX589891:IAX589893 HRB589891:HRB589893 HHF589891:HHF589893 GXJ589891:GXJ589893 GNN589891:GNN589893 GDR589891:GDR589893 FTV589891:FTV589893 FJZ589891:FJZ589893 FAD589891:FAD589893 EQH589891:EQH589893 EGL589891:EGL589893 DWP589891:DWP589893 DMT589891:DMT589893 DCX589891:DCX589893 CTB589891:CTB589893 CJF589891:CJF589893 BZJ589891:BZJ589893 BPN589891:BPN589893 BFR589891:BFR589893 AVV589891:AVV589893 ALZ589891:ALZ589893 ACD589891:ACD589893 SH589891:SH589893 IL589891:IL589893 K589891:K589893 WUX524355:WUX524357 WLB524355:WLB524357 WBF524355:WBF524357 VRJ524355:VRJ524357 VHN524355:VHN524357 UXR524355:UXR524357 UNV524355:UNV524357 UDZ524355:UDZ524357 TUD524355:TUD524357 TKH524355:TKH524357 TAL524355:TAL524357 SQP524355:SQP524357 SGT524355:SGT524357 RWX524355:RWX524357 RNB524355:RNB524357 RDF524355:RDF524357 QTJ524355:QTJ524357 QJN524355:QJN524357 PZR524355:PZR524357 PPV524355:PPV524357 PFZ524355:PFZ524357 OWD524355:OWD524357 OMH524355:OMH524357 OCL524355:OCL524357 NSP524355:NSP524357 NIT524355:NIT524357 MYX524355:MYX524357 MPB524355:MPB524357 MFF524355:MFF524357 LVJ524355:LVJ524357 LLN524355:LLN524357 LBR524355:LBR524357 KRV524355:KRV524357 KHZ524355:KHZ524357 JYD524355:JYD524357 JOH524355:JOH524357 JEL524355:JEL524357 IUP524355:IUP524357 IKT524355:IKT524357 IAX524355:IAX524357 HRB524355:HRB524357 HHF524355:HHF524357 GXJ524355:GXJ524357 GNN524355:GNN524357 GDR524355:GDR524357 FTV524355:FTV524357 FJZ524355:FJZ524357 FAD524355:FAD524357 EQH524355:EQH524357 EGL524355:EGL524357 DWP524355:DWP524357 DMT524355:DMT524357 DCX524355:DCX524357 CTB524355:CTB524357 CJF524355:CJF524357 BZJ524355:BZJ524357 BPN524355:BPN524357 BFR524355:BFR524357 AVV524355:AVV524357 ALZ524355:ALZ524357 ACD524355:ACD524357 SH524355:SH524357 IL524355:IL524357 K524355:K524357 WUX458819:WUX458821 WLB458819:WLB458821 WBF458819:WBF458821 VRJ458819:VRJ458821 VHN458819:VHN458821 UXR458819:UXR458821 UNV458819:UNV458821 UDZ458819:UDZ458821 TUD458819:TUD458821 TKH458819:TKH458821 TAL458819:TAL458821 SQP458819:SQP458821 SGT458819:SGT458821 RWX458819:RWX458821 RNB458819:RNB458821 RDF458819:RDF458821 QTJ458819:QTJ458821 QJN458819:QJN458821 PZR458819:PZR458821 PPV458819:PPV458821 PFZ458819:PFZ458821 OWD458819:OWD458821 OMH458819:OMH458821 OCL458819:OCL458821 NSP458819:NSP458821 NIT458819:NIT458821 MYX458819:MYX458821 MPB458819:MPB458821 MFF458819:MFF458821 LVJ458819:LVJ458821 LLN458819:LLN458821 LBR458819:LBR458821 KRV458819:KRV458821 KHZ458819:KHZ458821 JYD458819:JYD458821 JOH458819:JOH458821 JEL458819:JEL458821 IUP458819:IUP458821 IKT458819:IKT458821 IAX458819:IAX458821 HRB458819:HRB458821 HHF458819:HHF458821 GXJ458819:GXJ458821 GNN458819:GNN458821 GDR458819:GDR458821 FTV458819:FTV458821 FJZ458819:FJZ458821 FAD458819:FAD458821 EQH458819:EQH458821 EGL458819:EGL458821 DWP458819:DWP458821 DMT458819:DMT458821 DCX458819:DCX458821 CTB458819:CTB458821 CJF458819:CJF458821 BZJ458819:BZJ458821 BPN458819:BPN458821 BFR458819:BFR458821 AVV458819:AVV458821 ALZ458819:ALZ458821 ACD458819:ACD458821 SH458819:SH458821 IL458819:IL458821 K458819:K458821 WUX393283:WUX393285 WLB393283:WLB393285 WBF393283:WBF393285 VRJ393283:VRJ393285 VHN393283:VHN393285 UXR393283:UXR393285 UNV393283:UNV393285 UDZ393283:UDZ393285 TUD393283:TUD393285 TKH393283:TKH393285 TAL393283:TAL393285 SQP393283:SQP393285 SGT393283:SGT393285 RWX393283:RWX393285 RNB393283:RNB393285 RDF393283:RDF393285 QTJ393283:QTJ393285 QJN393283:QJN393285 PZR393283:PZR393285 PPV393283:PPV393285 PFZ393283:PFZ393285 OWD393283:OWD393285 OMH393283:OMH393285 OCL393283:OCL393285 NSP393283:NSP393285 NIT393283:NIT393285 MYX393283:MYX393285 MPB393283:MPB393285 MFF393283:MFF393285 LVJ393283:LVJ393285 LLN393283:LLN393285 LBR393283:LBR393285 KRV393283:KRV393285 KHZ393283:KHZ393285 JYD393283:JYD393285 JOH393283:JOH393285 JEL393283:JEL393285 IUP393283:IUP393285 IKT393283:IKT393285 IAX393283:IAX393285 HRB393283:HRB393285 HHF393283:HHF393285 GXJ393283:GXJ393285 GNN393283:GNN393285 GDR393283:GDR393285 FTV393283:FTV393285 FJZ393283:FJZ393285 FAD393283:FAD393285 EQH393283:EQH393285 EGL393283:EGL393285 DWP393283:DWP393285 DMT393283:DMT393285 DCX393283:DCX393285 CTB393283:CTB393285 CJF393283:CJF393285 BZJ393283:BZJ393285 BPN393283:BPN393285 BFR393283:BFR393285 AVV393283:AVV393285 ALZ393283:ALZ393285 ACD393283:ACD393285 SH393283:SH393285 IL393283:IL393285 K393283:K393285 WUX327747:WUX327749 WLB327747:WLB327749 WBF327747:WBF327749 VRJ327747:VRJ327749 VHN327747:VHN327749 UXR327747:UXR327749 UNV327747:UNV327749 UDZ327747:UDZ327749 TUD327747:TUD327749 TKH327747:TKH327749 TAL327747:TAL327749 SQP327747:SQP327749 SGT327747:SGT327749 RWX327747:RWX327749 RNB327747:RNB327749 RDF327747:RDF327749 QTJ327747:QTJ327749 QJN327747:QJN327749 PZR327747:PZR327749 PPV327747:PPV327749 PFZ327747:PFZ327749 OWD327747:OWD327749 OMH327747:OMH327749 OCL327747:OCL327749 NSP327747:NSP327749 NIT327747:NIT327749 MYX327747:MYX327749 MPB327747:MPB327749 MFF327747:MFF327749 LVJ327747:LVJ327749 LLN327747:LLN327749 LBR327747:LBR327749 KRV327747:KRV327749 KHZ327747:KHZ327749 JYD327747:JYD327749 JOH327747:JOH327749 JEL327747:JEL327749 IUP327747:IUP327749 IKT327747:IKT327749 IAX327747:IAX327749 HRB327747:HRB327749 HHF327747:HHF327749 GXJ327747:GXJ327749 GNN327747:GNN327749 GDR327747:GDR327749 FTV327747:FTV327749 FJZ327747:FJZ327749 FAD327747:FAD327749 EQH327747:EQH327749 EGL327747:EGL327749 DWP327747:DWP327749 DMT327747:DMT327749 DCX327747:DCX327749 CTB327747:CTB327749 CJF327747:CJF327749 BZJ327747:BZJ327749 BPN327747:BPN327749 BFR327747:BFR327749 AVV327747:AVV327749 ALZ327747:ALZ327749 ACD327747:ACD327749 SH327747:SH327749 IL327747:IL327749 K327747:K327749 WUX262211:WUX262213 WLB262211:WLB262213 WBF262211:WBF262213 VRJ262211:VRJ262213 VHN262211:VHN262213 UXR262211:UXR262213 UNV262211:UNV262213 UDZ262211:UDZ262213 TUD262211:TUD262213 TKH262211:TKH262213 TAL262211:TAL262213 SQP262211:SQP262213 SGT262211:SGT262213 RWX262211:RWX262213 RNB262211:RNB262213 RDF262211:RDF262213 QTJ262211:QTJ262213 QJN262211:QJN262213 PZR262211:PZR262213 PPV262211:PPV262213 PFZ262211:PFZ262213 OWD262211:OWD262213 OMH262211:OMH262213 OCL262211:OCL262213 NSP262211:NSP262213 NIT262211:NIT262213 MYX262211:MYX262213 MPB262211:MPB262213 MFF262211:MFF262213 LVJ262211:LVJ262213 LLN262211:LLN262213 LBR262211:LBR262213 KRV262211:KRV262213 KHZ262211:KHZ262213 JYD262211:JYD262213 JOH262211:JOH262213 JEL262211:JEL262213 IUP262211:IUP262213 IKT262211:IKT262213 IAX262211:IAX262213 HRB262211:HRB262213 HHF262211:HHF262213 GXJ262211:GXJ262213 GNN262211:GNN262213 GDR262211:GDR262213 FTV262211:FTV262213 FJZ262211:FJZ262213 FAD262211:FAD262213 EQH262211:EQH262213 EGL262211:EGL262213 DWP262211:DWP262213 DMT262211:DMT262213 DCX262211:DCX262213 CTB262211:CTB262213 CJF262211:CJF262213 BZJ262211:BZJ262213 BPN262211:BPN262213 BFR262211:BFR262213 AVV262211:AVV262213 ALZ262211:ALZ262213 ACD262211:ACD262213 SH262211:SH262213 IL262211:IL262213 K262211:K262213 WUX196675:WUX196677 WLB196675:WLB196677 WBF196675:WBF196677 VRJ196675:VRJ196677 VHN196675:VHN196677 UXR196675:UXR196677 UNV196675:UNV196677 UDZ196675:UDZ196677 TUD196675:TUD196677 TKH196675:TKH196677 TAL196675:TAL196677 SQP196675:SQP196677 SGT196675:SGT196677 RWX196675:RWX196677 RNB196675:RNB196677 RDF196675:RDF196677 QTJ196675:QTJ196677 QJN196675:QJN196677 PZR196675:PZR196677 PPV196675:PPV196677 PFZ196675:PFZ196677 OWD196675:OWD196677 OMH196675:OMH196677 OCL196675:OCL196677 NSP196675:NSP196677 NIT196675:NIT196677 MYX196675:MYX196677 MPB196675:MPB196677 MFF196675:MFF196677 LVJ196675:LVJ196677 LLN196675:LLN196677 LBR196675:LBR196677 KRV196675:KRV196677 KHZ196675:KHZ196677 JYD196675:JYD196677 JOH196675:JOH196677 JEL196675:JEL196677 IUP196675:IUP196677 IKT196675:IKT196677 IAX196675:IAX196677 HRB196675:HRB196677 HHF196675:HHF196677 GXJ196675:GXJ196677 GNN196675:GNN196677 GDR196675:GDR196677 FTV196675:FTV196677 FJZ196675:FJZ196677 FAD196675:FAD196677 EQH196675:EQH196677 EGL196675:EGL196677 DWP196675:DWP196677 DMT196675:DMT196677 DCX196675:DCX196677 CTB196675:CTB196677 CJF196675:CJF196677 BZJ196675:BZJ196677 BPN196675:BPN196677 BFR196675:BFR196677 AVV196675:AVV196677 ALZ196675:ALZ196677 ACD196675:ACD196677 SH196675:SH196677 IL196675:IL196677 K196675:K196677 WUX131139:WUX131141 WLB131139:WLB131141 WBF131139:WBF131141 VRJ131139:VRJ131141 VHN131139:VHN131141 UXR131139:UXR131141 UNV131139:UNV131141 UDZ131139:UDZ131141 TUD131139:TUD131141 TKH131139:TKH131141 TAL131139:TAL131141 SQP131139:SQP131141 SGT131139:SGT131141 RWX131139:RWX131141 RNB131139:RNB131141 RDF131139:RDF131141 QTJ131139:QTJ131141 QJN131139:QJN131141 PZR131139:PZR131141 PPV131139:PPV131141 PFZ131139:PFZ131141 OWD131139:OWD131141 OMH131139:OMH131141 OCL131139:OCL131141 NSP131139:NSP131141 NIT131139:NIT131141 MYX131139:MYX131141 MPB131139:MPB131141 MFF131139:MFF131141 LVJ131139:LVJ131141 LLN131139:LLN131141 LBR131139:LBR131141 KRV131139:KRV131141 KHZ131139:KHZ131141 JYD131139:JYD131141 JOH131139:JOH131141 JEL131139:JEL131141 IUP131139:IUP131141 IKT131139:IKT131141 IAX131139:IAX131141 HRB131139:HRB131141 HHF131139:HHF131141 GXJ131139:GXJ131141 GNN131139:GNN131141 GDR131139:GDR131141 FTV131139:FTV131141 FJZ131139:FJZ131141 FAD131139:FAD131141 EQH131139:EQH131141 EGL131139:EGL131141 DWP131139:DWP131141 DMT131139:DMT131141 DCX131139:DCX131141 CTB131139:CTB131141 CJF131139:CJF131141 BZJ131139:BZJ131141 BPN131139:BPN131141 BFR131139:BFR131141 AVV131139:AVV131141 ALZ131139:ALZ131141 ACD131139:ACD131141 SH131139:SH131141 IL131139:IL131141 K131139:K131141 WUX65603:WUX65605 WLB65603:WLB65605 WBF65603:WBF65605 VRJ65603:VRJ65605 VHN65603:VHN65605 UXR65603:UXR65605 UNV65603:UNV65605 UDZ65603:UDZ65605 TUD65603:TUD65605 TKH65603:TKH65605 TAL65603:TAL65605 SQP65603:SQP65605 SGT65603:SGT65605 RWX65603:RWX65605 RNB65603:RNB65605 RDF65603:RDF65605 QTJ65603:QTJ65605 QJN65603:QJN65605 PZR65603:PZR65605 PPV65603:PPV65605 PFZ65603:PFZ65605 OWD65603:OWD65605 OMH65603:OMH65605 OCL65603:OCL65605 NSP65603:NSP65605 NIT65603:NIT65605 MYX65603:MYX65605 MPB65603:MPB65605 MFF65603:MFF65605 LVJ65603:LVJ65605 LLN65603:LLN65605 LBR65603:LBR65605 KRV65603:KRV65605 KHZ65603:KHZ65605 JYD65603:JYD65605 JOH65603:JOH65605 JEL65603:JEL65605 IUP65603:IUP65605 IKT65603:IKT65605 IAX65603:IAX65605 HRB65603:HRB65605 HHF65603:HHF65605 GXJ65603:GXJ65605 GNN65603:GNN65605 GDR65603:GDR65605 FTV65603:FTV65605 FJZ65603:FJZ65605 FAD65603:FAD65605 EQH65603:EQH65605 EGL65603:EGL65605 DWP65603:DWP65605 DMT65603:DMT65605 DCX65603:DCX65605 CTB65603:CTB65605 CJF65603:CJF65605 BZJ65603:BZJ65605 BPN65603:BPN65605 BFR65603:BFR65605 AVV65603:AVV65605 ALZ65603:ALZ65605 ACD65603:ACD65605 SH65603:SH65605 IL65603:IL65605 K65603:K65605 UXS983113:UXS983114 WUY983116 WLC983116 WBG983116 VRK983116 VHO983116 UXS983116 UNW983116 UEA983116 TUE983116 TKI983116 TAM983116 SQQ983116 SGU983116 RWY983116 RNC983116 RDG983116 QTK983116 QJO983116 PZS983116 PPW983116 PGA983116 OWE983116 OMI983116 OCM983116 NSQ983116 NIU983116 MYY983116 MPC983116 MFG983116 LVK983116 LLO983116 LBS983116 KRW983116 KIA983116 JYE983116 JOI983116 JEM983116 IUQ983116 IKU983116 IAY983116 HRC983116 HHG983116 GXK983116 GNO983116 GDS983116 FTW983116 FKA983116 FAE983116 EQI983116 EGM983116 DWQ983116 DMU983116 DCY983116 CTC983116 CJG983116 BZK983116 BPO983116 BFS983116 AVW983116 AMA983116 ACE983116 SI983116 IM983116 L983116 WUY917580 WLC917580 WBG917580 VRK917580 VHO917580 UXS917580 UNW917580 UEA917580 TUE917580 TKI917580 TAM917580 SQQ917580 SGU917580 RWY917580 RNC917580 RDG917580 QTK917580 QJO917580 PZS917580 PPW917580 PGA917580 OWE917580 OMI917580 OCM917580 NSQ917580 NIU917580 MYY917580 MPC917580 MFG917580 LVK917580 LLO917580 LBS917580 KRW917580 KIA917580 JYE917580 JOI917580 JEM917580 IUQ917580 IKU917580 IAY917580 HRC917580 HHG917580 GXK917580 GNO917580 GDS917580 FTW917580 FKA917580 FAE917580 EQI917580 EGM917580 DWQ917580 DMU917580 DCY917580 CTC917580 CJG917580 BZK917580 BPO917580 BFS917580 AVW917580 AMA917580 ACE917580 SI917580 IM917580 L917580 WUY852044 WLC852044 WBG852044 VRK852044 VHO852044 UXS852044 UNW852044 UEA852044 TUE852044 TKI852044 TAM852044 SQQ852044 SGU852044 RWY852044 RNC852044 RDG852044 QTK852044 QJO852044 PZS852044 PPW852044 PGA852044 OWE852044 OMI852044 OCM852044 NSQ852044 NIU852044 MYY852044 MPC852044 MFG852044 LVK852044 LLO852044 LBS852044 KRW852044 KIA852044 JYE852044 JOI852044 JEM852044 IUQ852044 IKU852044 IAY852044 HRC852044 HHG852044 GXK852044 GNO852044 GDS852044 FTW852044 FKA852044 FAE852044 EQI852044 EGM852044 DWQ852044 DMU852044 DCY852044 CTC852044 CJG852044 BZK852044 BPO852044 BFS852044 AVW852044 AMA852044 ACE852044 SI852044 IM852044 L852044 WUY786508 WLC786508 WBG786508 VRK786508 VHO786508 UXS786508 UNW786508 UEA786508 TUE786508 TKI786508 TAM786508 SQQ786508 SGU786508 RWY786508 RNC786508 RDG786508 QTK786508 QJO786508 PZS786508 PPW786508 PGA786508 OWE786508 OMI786508 OCM786508 NSQ786508 NIU786508 MYY786508 MPC786508 MFG786508 LVK786508 LLO786508 LBS786508 KRW786508 KIA786508 JYE786508 JOI786508 JEM786508 IUQ786508 IKU786508 IAY786508 HRC786508 HHG786508 GXK786508 GNO786508 GDS786508 FTW786508 FKA786508 FAE786508 EQI786508 EGM786508 DWQ786508 DMU786508 DCY786508 CTC786508 CJG786508 BZK786508 BPO786508 BFS786508 AVW786508 AMA786508 ACE786508 SI786508 IM786508 L786508 WUY720972 WLC720972 WBG720972 VRK720972 VHO720972 UXS720972 UNW720972 UEA720972 TUE720972 TKI720972 TAM720972 SQQ720972 SGU720972 RWY720972 RNC720972 RDG720972 QTK720972 QJO720972 PZS720972 PPW720972 PGA720972 OWE720972 OMI720972 OCM720972 NSQ720972 NIU720972 MYY720972 MPC720972 MFG720972 LVK720972 LLO720972 LBS720972 KRW720972 KIA720972 JYE720972 JOI720972 JEM720972 IUQ720972 IKU720972 IAY720972 HRC720972 HHG720972 GXK720972 GNO720972 GDS720972 FTW720972 FKA720972 FAE720972 EQI720972 EGM720972 DWQ720972 DMU720972 DCY720972 CTC720972 CJG720972 BZK720972 BPO720972 BFS720972 AVW720972 AMA720972 ACE720972 SI720972 IM720972 L720972 WUY655436 WLC655436 WBG655436 VRK655436 VHO655436 UXS655436 UNW655436 UEA655436 TUE655436 TKI655436 TAM655436 SQQ655436 SGU655436 RWY655436 RNC655436 RDG655436 QTK655436 QJO655436 PZS655436 PPW655436 PGA655436 OWE655436 OMI655436 OCM655436 NSQ655436 NIU655436 MYY655436 MPC655436 MFG655436 LVK655436 LLO655436 LBS655436 KRW655436 KIA655436 JYE655436 JOI655436 JEM655436 IUQ655436 IKU655436 IAY655436 HRC655436 HHG655436 GXK655436 GNO655436 GDS655436 FTW655436 FKA655436 FAE655436 EQI655436 EGM655436 DWQ655436 DMU655436 DCY655436 CTC655436 CJG655436 BZK655436 BPO655436 BFS655436 AVW655436 AMA655436 ACE655436 SI655436 IM655436 L655436 WUY589900 WLC589900 WBG589900 VRK589900 VHO589900 UXS589900 UNW589900 UEA589900 TUE589900 TKI589900 TAM589900 SQQ589900 SGU589900 RWY589900 RNC589900 RDG589900 QTK589900 QJO589900 PZS589900 PPW589900 PGA589900 OWE589900 OMI589900 OCM589900 NSQ589900 NIU589900 MYY589900 MPC589900 MFG589900 LVK589900 LLO589900 LBS589900 KRW589900 KIA589900 JYE589900 JOI589900 JEM589900 IUQ589900 IKU589900 IAY589900 HRC589900 HHG589900 GXK589900 GNO589900 GDS589900 FTW589900 FKA589900 FAE589900 EQI589900 EGM589900 DWQ589900 DMU589900 DCY589900 CTC589900 CJG589900 BZK589900 BPO589900 BFS589900 AVW589900 AMA589900 ACE589900 SI589900 IM589900 L589900 WUY524364 WLC524364 WBG524364 VRK524364 VHO524364 UXS524364 UNW524364 UEA524364 TUE524364 TKI524364 TAM524364 SQQ524364 SGU524364 RWY524364 RNC524364 RDG524364 QTK524364 QJO524364 PZS524364 PPW524364 PGA524364 OWE524364 OMI524364 OCM524364 NSQ524364 NIU524364 MYY524364 MPC524364 MFG524364 LVK524364 LLO524364 LBS524364 KRW524364 KIA524364 JYE524364 JOI524364 JEM524364 IUQ524364 IKU524364 IAY524364 HRC524364 HHG524364 GXK524364 GNO524364 GDS524364 FTW524364 FKA524364 FAE524364 EQI524364 EGM524364 DWQ524364 DMU524364 DCY524364 CTC524364 CJG524364 BZK524364 BPO524364 BFS524364 AVW524364 AMA524364 ACE524364 SI524364 IM524364 L524364 WUY458828 WLC458828 WBG458828 VRK458828 VHO458828 UXS458828 UNW458828 UEA458828 TUE458828 TKI458828 TAM458828 SQQ458828 SGU458828 RWY458828 RNC458828 RDG458828 QTK458828 QJO458828 PZS458828 PPW458828 PGA458828 OWE458828 OMI458828 OCM458828 NSQ458828 NIU458828 MYY458828 MPC458828 MFG458828 LVK458828 LLO458828 LBS458828 KRW458828 KIA458828 JYE458828 JOI458828 JEM458828 IUQ458828 IKU458828 IAY458828 HRC458828 HHG458828 GXK458828 GNO458828 GDS458828 FTW458828 FKA458828 FAE458828 EQI458828 EGM458828 DWQ458828 DMU458828 DCY458828 CTC458828 CJG458828 BZK458828 BPO458828 BFS458828 AVW458828 AMA458828 ACE458828 SI458828 IM458828 L458828 WUY393292 WLC393292 WBG393292 VRK393292 VHO393292 UXS393292 UNW393292 UEA393292 TUE393292 TKI393292 TAM393292 SQQ393292 SGU393292 RWY393292 RNC393292 RDG393292 QTK393292 QJO393292 PZS393292 PPW393292 PGA393292 OWE393292 OMI393292 OCM393292 NSQ393292 NIU393292 MYY393292 MPC393292 MFG393292 LVK393292 LLO393292 LBS393292 KRW393292 KIA393292 JYE393292 JOI393292 JEM393292 IUQ393292 IKU393292 IAY393292 HRC393292 HHG393292 GXK393292 GNO393292 GDS393292 FTW393292 FKA393292 FAE393292 EQI393292 EGM393292 DWQ393292 DMU393292 DCY393292 CTC393292 CJG393292 BZK393292 BPO393292 BFS393292 AVW393292 AMA393292 ACE393292 SI393292 IM393292 L393292 WUY327756 WLC327756 WBG327756 VRK327756 VHO327756 UXS327756 UNW327756 UEA327756 TUE327756 TKI327756 TAM327756 SQQ327756 SGU327756 RWY327756 RNC327756 RDG327756 QTK327756 QJO327756 PZS327756 PPW327756 PGA327756 OWE327756 OMI327756 OCM327756 NSQ327756 NIU327756 MYY327756 MPC327756 MFG327756 LVK327756 LLO327756 LBS327756 KRW327756 KIA327756 JYE327756 JOI327756 JEM327756 IUQ327756 IKU327756 IAY327756 HRC327756 HHG327756 GXK327756 GNO327756 GDS327756 FTW327756 FKA327756 FAE327756 EQI327756 EGM327756 DWQ327756 DMU327756 DCY327756 CTC327756 CJG327756 BZK327756 BPO327756 BFS327756 AVW327756 AMA327756 ACE327756 SI327756 IM327756 L327756 WUY262220 WLC262220 WBG262220 VRK262220 VHO262220 UXS262220 UNW262220 UEA262220 TUE262220 TKI262220 TAM262220 SQQ262220 SGU262220 RWY262220 RNC262220 RDG262220 QTK262220 QJO262220 PZS262220 PPW262220 PGA262220 OWE262220 OMI262220 OCM262220 NSQ262220 NIU262220 MYY262220 MPC262220 MFG262220 LVK262220 LLO262220 LBS262220 KRW262220 KIA262220 JYE262220 JOI262220 JEM262220 IUQ262220 IKU262220 IAY262220 HRC262220 HHG262220 GXK262220 GNO262220 GDS262220 FTW262220 FKA262220 FAE262220 EQI262220 EGM262220 DWQ262220 DMU262220 DCY262220 CTC262220 CJG262220 BZK262220 BPO262220 BFS262220 AVW262220 AMA262220 ACE262220 SI262220 IM262220 L262220 WUY196684 WLC196684 WBG196684 VRK196684 VHO196684 UXS196684 UNW196684 UEA196684 TUE196684 TKI196684 TAM196684 SQQ196684 SGU196684 RWY196684 RNC196684 RDG196684 QTK196684 QJO196684 PZS196684 PPW196684 PGA196684 OWE196684 OMI196684 OCM196684 NSQ196684 NIU196684 MYY196684 MPC196684 MFG196684 LVK196684 LLO196684 LBS196684 KRW196684 KIA196684 JYE196684 JOI196684 JEM196684 IUQ196684 IKU196684 IAY196684 HRC196684 HHG196684 GXK196684 GNO196684 GDS196684 FTW196684 FKA196684 FAE196684 EQI196684 EGM196684 DWQ196684 DMU196684 DCY196684 CTC196684 CJG196684 BZK196684 BPO196684 BFS196684 AVW196684 AMA196684 ACE196684 SI196684 IM196684 L196684 WUY131148 WLC131148 WBG131148 VRK131148 VHO131148 UXS131148 UNW131148 UEA131148 TUE131148 TKI131148 TAM131148 SQQ131148 SGU131148 RWY131148 RNC131148 RDG131148 QTK131148 QJO131148 PZS131148 PPW131148 PGA131148 OWE131148 OMI131148 OCM131148 NSQ131148 NIU131148 MYY131148 MPC131148 MFG131148 LVK131148 LLO131148 LBS131148 KRW131148 KIA131148 JYE131148 JOI131148 JEM131148 IUQ131148 IKU131148 IAY131148 HRC131148 HHG131148 GXK131148 GNO131148 GDS131148 FTW131148 FKA131148 FAE131148 EQI131148 EGM131148 DWQ131148 DMU131148 DCY131148 CTC131148 CJG131148 BZK131148 BPO131148 BFS131148 AVW131148 AMA131148 ACE131148 SI131148 IM131148 L131148 WUY65612 WLC65612 WBG65612 VRK65612 VHO65612 UXS65612 UNW65612 UEA65612 TUE65612 TKI65612 TAM65612 SQQ65612 SGU65612 RWY65612 RNC65612 RDG65612 QTK65612 QJO65612 PZS65612 PPW65612 PGA65612 OWE65612 OMI65612 OCM65612 NSQ65612 NIU65612 MYY65612 MPC65612 MFG65612 LVK65612 LLO65612 LBS65612 KRW65612 KIA65612 JYE65612 JOI65612 JEM65612 IUQ65612 IKU65612 IAY65612 HRC65612 HHG65612 GXK65612 GNO65612 GDS65612 FTW65612 FKA65612 FAE65612 EQI65612 EGM65612 DWQ65612 DMU65612 DCY65612 CTC65612 CJG65612 BZK65612 BPO65612 BFS65612 AVW65612 AMA65612 ACE65612 SI65612 IM65612 L65612 WUY64:WUY65 WLC64:WLC65 WBG64:WBG65 VRK64:VRK65 VHO64:VHO65 UXS64:UXS65 UNW64:UNW65 UEA64:UEA65 TUE64:TUE65 TKI64:TKI65 TAM64:TAM65 SQQ64:SQQ65 SGU64:SGU65 RWY64:RWY65 RNC64:RNC65 RDG64:RDG65 QTK64:QTK65 QJO64:QJO65 PZS64:PZS65 PPW64:PPW65 PGA64:PGA65 OWE64:OWE65 OMI64:OMI65 OCM64:OCM65 NSQ64:NSQ65 NIU64:NIU65 MYY64:MYY65 MPC64:MPC65 MFG64:MFG65 LVK64:LVK65 LLO64:LLO65 LBS64:LBS65 KRW64:KRW65 KIA64:KIA65 JYE64:JYE65 JOI64:JOI65 JEM64:JEM65 IUQ64:IUQ65 IKU64:IKU65 IAY64:IAY65 HRC64:HRC65 HHG64:HHG65 GXK64:GXK65 GNO64:GNO65 GDS64:GDS65 FTW64:FTW65 FKA64:FKA65 FAE64:FAE65 EQI64:EQI65 EGM64:EGM65 DWQ64:DWQ65 DMU64:DMU65 DCY64:DCY65 CTC64:CTC65 CJG64:CJG65 BZK64:BZK65 BPO64:BPO65 BFS64:BFS65 AVW64:AVW65 AMA64:AMA65 ACE64:ACE65 SI64:SI65 IM64:IM65 TKI983113:TKI983114 WUX983082:WUY983085 WLB983082:WLC983085 WBF983082:WBG983085 VRJ983082:VRK983085 VHN983082:VHO983085 UXR983082:UXS983085 UNV983082:UNW983085 UDZ983082:UEA983085 TUD983082:TUE983085 TKH983082:TKI983085 TAL983082:TAM983085 SQP983082:SQQ983085 SGT983082:SGU983085 RWX983082:RWY983085 RNB983082:RNC983085 RDF983082:RDG983085 QTJ983082:QTK983085 QJN983082:QJO983085 PZR983082:PZS983085 PPV983082:PPW983085 PFZ983082:PGA983085 OWD983082:OWE983085 OMH983082:OMI983085 OCL983082:OCM983085 NSP983082:NSQ983085 NIT983082:NIU983085 MYX983082:MYY983085 MPB983082:MPC983085 MFF983082:MFG983085 LVJ983082:LVK983085 LLN983082:LLO983085 LBR983082:LBS983085 KRV983082:KRW983085 KHZ983082:KIA983085 JYD983082:JYE983085 JOH983082:JOI983085 JEL983082:JEM983085 IUP983082:IUQ983085 IKT983082:IKU983085 IAX983082:IAY983085 HRB983082:HRC983085 HHF983082:HHG983085 GXJ983082:GXK983085 GNN983082:GNO983085 GDR983082:GDS983085 FTV983082:FTW983085 FJZ983082:FKA983085 FAD983082:FAE983085 EQH983082:EQI983085 EGL983082:EGM983085 DWP983082:DWQ983085 DMT983082:DMU983085 DCX983082:DCY983085 CTB983082:CTC983085 CJF983082:CJG983085 BZJ983082:BZK983085 BPN983082:BPO983085 BFR983082:BFS983085 AVV983082:AVW983085 ALZ983082:AMA983085 ACD983082:ACE983085 SH983082:SI983085 IL983082:IM983085 K983082:L983085 WUX917546:WUY917549 WLB917546:WLC917549 WBF917546:WBG917549 VRJ917546:VRK917549 VHN917546:VHO917549 UXR917546:UXS917549 UNV917546:UNW917549 UDZ917546:UEA917549 TUD917546:TUE917549 TKH917546:TKI917549 TAL917546:TAM917549 SQP917546:SQQ917549 SGT917546:SGU917549 RWX917546:RWY917549 RNB917546:RNC917549 RDF917546:RDG917549 QTJ917546:QTK917549 QJN917546:QJO917549 PZR917546:PZS917549 PPV917546:PPW917549 PFZ917546:PGA917549 OWD917546:OWE917549 OMH917546:OMI917549 OCL917546:OCM917549 NSP917546:NSQ917549 NIT917546:NIU917549 MYX917546:MYY917549 MPB917546:MPC917549 MFF917546:MFG917549 LVJ917546:LVK917549 LLN917546:LLO917549 LBR917546:LBS917549 KRV917546:KRW917549 KHZ917546:KIA917549 JYD917546:JYE917549 JOH917546:JOI917549 JEL917546:JEM917549 IUP917546:IUQ917549 IKT917546:IKU917549 IAX917546:IAY917549 HRB917546:HRC917549 HHF917546:HHG917549 GXJ917546:GXK917549 GNN917546:GNO917549 GDR917546:GDS917549 FTV917546:FTW917549 FJZ917546:FKA917549 FAD917546:FAE917549 EQH917546:EQI917549 EGL917546:EGM917549 DWP917546:DWQ917549 DMT917546:DMU917549 DCX917546:DCY917549 CTB917546:CTC917549 CJF917546:CJG917549 BZJ917546:BZK917549 BPN917546:BPO917549 BFR917546:BFS917549 AVV917546:AVW917549 ALZ917546:AMA917549 ACD917546:ACE917549 SH917546:SI917549 IL917546:IM917549 K917546:L917549 WUX852010:WUY852013 WLB852010:WLC852013 WBF852010:WBG852013 VRJ852010:VRK852013 VHN852010:VHO852013 UXR852010:UXS852013 UNV852010:UNW852013 UDZ852010:UEA852013 TUD852010:TUE852013 TKH852010:TKI852013 TAL852010:TAM852013 SQP852010:SQQ852013 SGT852010:SGU852013 RWX852010:RWY852013 RNB852010:RNC852013 RDF852010:RDG852013 QTJ852010:QTK852013 QJN852010:QJO852013 PZR852010:PZS852013 PPV852010:PPW852013 PFZ852010:PGA852013 OWD852010:OWE852013 OMH852010:OMI852013 OCL852010:OCM852013 NSP852010:NSQ852013 NIT852010:NIU852013 MYX852010:MYY852013 MPB852010:MPC852013 MFF852010:MFG852013 LVJ852010:LVK852013 LLN852010:LLO852013 LBR852010:LBS852013 KRV852010:KRW852013 KHZ852010:KIA852013 JYD852010:JYE852013 JOH852010:JOI852013 JEL852010:JEM852013 IUP852010:IUQ852013 IKT852010:IKU852013 IAX852010:IAY852013 HRB852010:HRC852013 HHF852010:HHG852013 GXJ852010:GXK852013 GNN852010:GNO852013 GDR852010:GDS852013 FTV852010:FTW852013 FJZ852010:FKA852013 FAD852010:FAE852013 EQH852010:EQI852013 EGL852010:EGM852013 DWP852010:DWQ852013 DMT852010:DMU852013 DCX852010:DCY852013 CTB852010:CTC852013 CJF852010:CJG852013 BZJ852010:BZK852013 BPN852010:BPO852013 BFR852010:BFS852013 AVV852010:AVW852013 ALZ852010:AMA852013 ACD852010:ACE852013 SH852010:SI852013 IL852010:IM852013 K852010:L852013 WUX786474:WUY786477 WLB786474:WLC786477 WBF786474:WBG786477 VRJ786474:VRK786477 VHN786474:VHO786477 UXR786474:UXS786477 UNV786474:UNW786477 UDZ786474:UEA786477 TUD786474:TUE786477 TKH786474:TKI786477 TAL786474:TAM786477 SQP786474:SQQ786477 SGT786474:SGU786477 RWX786474:RWY786477 RNB786474:RNC786477 RDF786474:RDG786477 QTJ786474:QTK786477 QJN786474:QJO786477 PZR786474:PZS786477 PPV786474:PPW786477 PFZ786474:PGA786477 OWD786474:OWE786477 OMH786474:OMI786477 OCL786474:OCM786477 NSP786474:NSQ786477 NIT786474:NIU786477 MYX786474:MYY786477 MPB786474:MPC786477 MFF786474:MFG786477 LVJ786474:LVK786477 LLN786474:LLO786477 LBR786474:LBS786477 KRV786474:KRW786477 KHZ786474:KIA786477 JYD786474:JYE786477 JOH786474:JOI786477 JEL786474:JEM786477 IUP786474:IUQ786477 IKT786474:IKU786477 IAX786474:IAY786477 HRB786474:HRC786477 HHF786474:HHG786477 GXJ786474:GXK786477 GNN786474:GNO786477 GDR786474:GDS786477 FTV786474:FTW786477 FJZ786474:FKA786477 FAD786474:FAE786477 EQH786474:EQI786477 EGL786474:EGM786477 DWP786474:DWQ786477 DMT786474:DMU786477 DCX786474:DCY786477 CTB786474:CTC786477 CJF786474:CJG786477 BZJ786474:BZK786477 BPN786474:BPO786477 BFR786474:BFS786477 AVV786474:AVW786477 ALZ786474:AMA786477 ACD786474:ACE786477 SH786474:SI786477 IL786474:IM786477 K786474:L786477 WUX720938:WUY720941 WLB720938:WLC720941 WBF720938:WBG720941 VRJ720938:VRK720941 VHN720938:VHO720941 UXR720938:UXS720941 UNV720938:UNW720941 UDZ720938:UEA720941 TUD720938:TUE720941 TKH720938:TKI720941 TAL720938:TAM720941 SQP720938:SQQ720941 SGT720938:SGU720941 RWX720938:RWY720941 RNB720938:RNC720941 RDF720938:RDG720941 QTJ720938:QTK720941 QJN720938:QJO720941 PZR720938:PZS720941 PPV720938:PPW720941 PFZ720938:PGA720941 OWD720938:OWE720941 OMH720938:OMI720941 OCL720938:OCM720941 NSP720938:NSQ720941 NIT720938:NIU720941 MYX720938:MYY720941 MPB720938:MPC720941 MFF720938:MFG720941 LVJ720938:LVK720941 LLN720938:LLO720941 LBR720938:LBS720941 KRV720938:KRW720941 KHZ720938:KIA720941 JYD720938:JYE720941 JOH720938:JOI720941 JEL720938:JEM720941 IUP720938:IUQ720941 IKT720938:IKU720941 IAX720938:IAY720941 HRB720938:HRC720941 HHF720938:HHG720941 GXJ720938:GXK720941 GNN720938:GNO720941 GDR720938:GDS720941 FTV720938:FTW720941 FJZ720938:FKA720941 FAD720938:FAE720941 EQH720938:EQI720941 EGL720938:EGM720941 DWP720938:DWQ720941 DMT720938:DMU720941 DCX720938:DCY720941 CTB720938:CTC720941 CJF720938:CJG720941 BZJ720938:BZK720941 BPN720938:BPO720941 BFR720938:BFS720941 AVV720938:AVW720941 ALZ720938:AMA720941 ACD720938:ACE720941 SH720938:SI720941 IL720938:IM720941 K720938:L720941 WUX655402:WUY655405 WLB655402:WLC655405 WBF655402:WBG655405 VRJ655402:VRK655405 VHN655402:VHO655405 UXR655402:UXS655405 UNV655402:UNW655405 UDZ655402:UEA655405 TUD655402:TUE655405 TKH655402:TKI655405 TAL655402:TAM655405 SQP655402:SQQ655405 SGT655402:SGU655405 RWX655402:RWY655405 RNB655402:RNC655405 RDF655402:RDG655405 QTJ655402:QTK655405 QJN655402:QJO655405 PZR655402:PZS655405 PPV655402:PPW655405 PFZ655402:PGA655405 OWD655402:OWE655405 OMH655402:OMI655405 OCL655402:OCM655405 NSP655402:NSQ655405 NIT655402:NIU655405 MYX655402:MYY655405 MPB655402:MPC655405 MFF655402:MFG655405 LVJ655402:LVK655405 LLN655402:LLO655405 LBR655402:LBS655405 KRV655402:KRW655405 KHZ655402:KIA655405 JYD655402:JYE655405 JOH655402:JOI655405 JEL655402:JEM655405 IUP655402:IUQ655405 IKT655402:IKU655405 IAX655402:IAY655405 HRB655402:HRC655405 HHF655402:HHG655405 GXJ655402:GXK655405 GNN655402:GNO655405 GDR655402:GDS655405 FTV655402:FTW655405 FJZ655402:FKA655405 FAD655402:FAE655405 EQH655402:EQI655405 EGL655402:EGM655405 DWP655402:DWQ655405 DMT655402:DMU655405 DCX655402:DCY655405 CTB655402:CTC655405 CJF655402:CJG655405 BZJ655402:BZK655405 BPN655402:BPO655405 BFR655402:BFS655405 AVV655402:AVW655405 ALZ655402:AMA655405 ACD655402:ACE655405 SH655402:SI655405 IL655402:IM655405 K655402:L655405 WUX589866:WUY589869 WLB589866:WLC589869 WBF589866:WBG589869 VRJ589866:VRK589869 VHN589866:VHO589869 UXR589866:UXS589869 UNV589866:UNW589869 UDZ589866:UEA589869 TUD589866:TUE589869 TKH589866:TKI589869 TAL589866:TAM589869 SQP589866:SQQ589869 SGT589866:SGU589869 RWX589866:RWY589869 RNB589866:RNC589869 RDF589866:RDG589869 QTJ589866:QTK589869 QJN589866:QJO589869 PZR589866:PZS589869 PPV589866:PPW589869 PFZ589866:PGA589869 OWD589866:OWE589869 OMH589866:OMI589869 OCL589866:OCM589869 NSP589866:NSQ589869 NIT589866:NIU589869 MYX589866:MYY589869 MPB589866:MPC589869 MFF589866:MFG589869 LVJ589866:LVK589869 LLN589866:LLO589869 LBR589866:LBS589869 KRV589866:KRW589869 KHZ589866:KIA589869 JYD589866:JYE589869 JOH589866:JOI589869 JEL589866:JEM589869 IUP589866:IUQ589869 IKT589866:IKU589869 IAX589866:IAY589869 HRB589866:HRC589869 HHF589866:HHG589869 GXJ589866:GXK589869 GNN589866:GNO589869 GDR589866:GDS589869 FTV589866:FTW589869 FJZ589866:FKA589869 FAD589866:FAE589869 EQH589866:EQI589869 EGL589866:EGM589869 DWP589866:DWQ589869 DMT589866:DMU589869 DCX589866:DCY589869 CTB589866:CTC589869 CJF589866:CJG589869 BZJ589866:BZK589869 BPN589866:BPO589869 BFR589866:BFS589869 AVV589866:AVW589869 ALZ589866:AMA589869 ACD589866:ACE589869 SH589866:SI589869 IL589866:IM589869 K589866:L589869 WUX524330:WUY524333 WLB524330:WLC524333 WBF524330:WBG524333 VRJ524330:VRK524333 VHN524330:VHO524333 UXR524330:UXS524333 UNV524330:UNW524333 UDZ524330:UEA524333 TUD524330:TUE524333 TKH524330:TKI524333 TAL524330:TAM524333 SQP524330:SQQ524333 SGT524330:SGU524333 RWX524330:RWY524333 RNB524330:RNC524333 RDF524330:RDG524333 QTJ524330:QTK524333 QJN524330:QJO524333 PZR524330:PZS524333 PPV524330:PPW524333 PFZ524330:PGA524333 OWD524330:OWE524333 OMH524330:OMI524333 OCL524330:OCM524333 NSP524330:NSQ524333 NIT524330:NIU524333 MYX524330:MYY524333 MPB524330:MPC524333 MFF524330:MFG524333 LVJ524330:LVK524333 LLN524330:LLO524333 LBR524330:LBS524333 KRV524330:KRW524333 KHZ524330:KIA524333 JYD524330:JYE524333 JOH524330:JOI524333 JEL524330:JEM524333 IUP524330:IUQ524333 IKT524330:IKU524333 IAX524330:IAY524333 HRB524330:HRC524333 HHF524330:HHG524333 GXJ524330:GXK524333 GNN524330:GNO524333 GDR524330:GDS524333 FTV524330:FTW524333 FJZ524330:FKA524333 FAD524330:FAE524333 EQH524330:EQI524333 EGL524330:EGM524333 DWP524330:DWQ524333 DMT524330:DMU524333 DCX524330:DCY524333 CTB524330:CTC524333 CJF524330:CJG524333 BZJ524330:BZK524333 BPN524330:BPO524333 BFR524330:BFS524333 AVV524330:AVW524333 ALZ524330:AMA524333 ACD524330:ACE524333 SH524330:SI524333 IL524330:IM524333 K524330:L524333 WUX458794:WUY458797 WLB458794:WLC458797 WBF458794:WBG458797 VRJ458794:VRK458797 VHN458794:VHO458797 UXR458794:UXS458797 UNV458794:UNW458797 UDZ458794:UEA458797 TUD458794:TUE458797 TKH458794:TKI458797 TAL458794:TAM458797 SQP458794:SQQ458797 SGT458794:SGU458797 RWX458794:RWY458797 RNB458794:RNC458797 RDF458794:RDG458797 QTJ458794:QTK458797 QJN458794:QJO458797 PZR458794:PZS458797 PPV458794:PPW458797 PFZ458794:PGA458797 OWD458794:OWE458797 OMH458794:OMI458797 OCL458794:OCM458797 NSP458794:NSQ458797 NIT458794:NIU458797 MYX458794:MYY458797 MPB458794:MPC458797 MFF458794:MFG458797 LVJ458794:LVK458797 LLN458794:LLO458797 LBR458794:LBS458797 KRV458794:KRW458797 KHZ458794:KIA458797 JYD458794:JYE458797 JOH458794:JOI458797 JEL458794:JEM458797 IUP458794:IUQ458797 IKT458794:IKU458797 IAX458794:IAY458797 HRB458794:HRC458797 HHF458794:HHG458797 GXJ458794:GXK458797 GNN458794:GNO458797 GDR458794:GDS458797 FTV458794:FTW458797 FJZ458794:FKA458797 FAD458794:FAE458797 EQH458794:EQI458797 EGL458794:EGM458797 DWP458794:DWQ458797 DMT458794:DMU458797 DCX458794:DCY458797 CTB458794:CTC458797 CJF458794:CJG458797 BZJ458794:BZK458797 BPN458794:BPO458797 BFR458794:BFS458797 AVV458794:AVW458797 ALZ458794:AMA458797 ACD458794:ACE458797 SH458794:SI458797 IL458794:IM458797 K458794:L458797 WUX393258:WUY393261 WLB393258:WLC393261 WBF393258:WBG393261 VRJ393258:VRK393261 VHN393258:VHO393261 UXR393258:UXS393261 UNV393258:UNW393261 UDZ393258:UEA393261 TUD393258:TUE393261 TKH393258:TKI393261 TAL393258:TAM393261 SQP393258:SQQ393261 SGT393258:SGU393261 RWX393258:RWY393261 RNB393258:RNC393261 RDF393258:RDG393261 QTJ393258:QTK393261 QJN393258:QJO393261 PZR393258:PZS393261 PPV393258:PPW393261 PFZ393258:PGA393261 OWD393258:OWE393261 OMH393258:OMI393261 OCL393258:OCM393261 NSP393258:NSQ393261 NIT393258:NIU393261 MYX393258:MYY393261 MPB393258:MPC393261 MFF393258:MFG393261 LVJ393258:LVK393261 LLN393258:LLO393261 LBR393258:LBS393261 KRV393258:KRW393261 KHZ393258:KIA393261 JYD393258:JYE393261 JOH393258:JOI393261 JEL393258:JEM393261 IUP393258:IUQ393261 IKT393258:IKU393261 IAX393258:IAY393261 HRB393258:HRC393261 HHF393258:HHG393261 GXJ393258:GXK393261 GNN393258:GNO393261 GDR393258:GDS393261 FTV393258:FTW393261 FJZ393258:FKA393261 FAD393258:FAE393261 EQH393258:EQI393261 EGL393258:EGM393261 DWP393258:DWQ393261 DMT393258:DMU393261 DCX393258:DCY393261 CTB393258:CTC393261 CJF393258:CJG393261 BZJ393258:BZK393261 BPN393258:BPO393261 BFR393258:BFS393261 AVV393258:AVW393261 ALZ393258:AMA393261 ACD393258:ACE393261 SH393258:SI393261 IL393258:IM393261 K393258:L393261 WUX327722:WUY327725 WLB327722:WLC327725 WBF327722:WBG327725 VRJ327722:VRK327725 VHN327722:VHO327725 UXR327722:UXS327725 UNV327722:UNW327725 UDZ327722:UEA327725 TUD327722:TUE327725 TKH327722:TKI327725 TAL327722:TAM327725 SQP327722:SQQ327725 SGT327722:SGU327725 RWX327722:RWY327725 RNB327722:RNC327725 RDF327722:RDG327725 QTJ327722:QTK327725 QJN327722:QJO327725 PZR327722:PZS327725 PPV327722:PPW327725 PFZ327722:PGA327725 OWD327722:OWE327725 OMH327722:OMI327725 OCL327722:OCM327725 NSP327722:NSQ327725 NIT327722:NIU327725 MYX327722:MYY327725 MPB327722:MPC327725 MFF327722:MFG327725 LVJ327722:LVK327725 LLN327722:LLO327725 LBR327722:LBS327725 KRV327722:KRW327725 KHZ327722:KIA327725 JYD327722:JYE327725 JOH327722:JOI327725 JEL327722:JEM327725 IUP327722:IUQ327725 IKT327722:IKU327725 IAX327722:IAY327725 HRB327722:HRC327725 HHF327722:HHG327725 GXJ327722:GXK327725 GNN327722:GNO327725 GDR327722:GDS327725 FTV327722:FTW327725 FJZ327722:FKA327725 FAD327722:FAE327725 EQH327722:EQI327725 EGL327722:EGM327725 DWP327722:DWQ327725 DMT327722:DMU327725 DCX327722:DCY327725 CTB327722:CTC327725 CJF327722:CJG327725 BZJ327722:BZK327725 BPN327722:BPO327725 BFR327722:BFS327725 AVV327722:AVW327725 ALZ327722:AMA327725 ACD327722:ACE327725 SH327722:SI327725 IL327722:IM327725 K327722:L327725 WUX262186:WUY262189 WLB262186:WLC262189 WBF262186:WBG262189 VRJ262186:VRK262189 VHN262186:VHO262189 UXR262186:UXS262189 UNV262186:UNW262189 UDZ262186:UEA262189 TUD262186:TUE262189 TKH262186:TKI262189 TAL262186:TAM262189 SQP262186:SQQ262189 SGT262186:SGU262189 RWX262186:RWY262189 RNB262186:RNC262189 RDF262186:RDG262189 QTJ262186:QTK262189 QJN262186:QJO262189 PZR262186:PZS262189 PPV262186:PPW262189 PFZ262186:PGA262189 OWD262186:OWE262189 OMH262186:OMI262189 OCL262186:OCM262189 NSP262186:NSQ262189 NIT262186:NIU262189 MYX262186:MYY262189 MPB262186:MPC262189 MFF262186:MFG262189 LVJ262186:LVK262189 LLN262186:LLO262189 LBR262186:LBS262189 KRV262186:KRW262189 KHZ262186:KIA262189 JYD262186:JYE262189 JOH262186:JOI262189 JEL262186:JEM262189 IUP262186:IUQ262189 IKT262186:IKU262189 IAX262186:IAY262189 HRB262186:HRC262189 HHF262186:HHG262189 GXJ262186:GXK262189 GNN262186:GNO262189 GDR262186:GDS262189 FTV262186:FTW262189 FJZ262186:FKA262189 FAD262186:FAE262189 EQH262186:EQI262189 EGL262186:EGM262189 DWP262186:DWQ262189 DMT262186:DMU262189 DCX262186:DCY262189 CTB262186:CTC262189 CJF262186:CJG262189 BZJ262186:BZK262189 BPN262186:BPO262189 BFR262186:BFS262189 AVV262186:AVW262189 ALZ262186:AMA262189 ACD262186:ACE262189 SH262186:SI262189 IL262186:IM262189 K262186:L262189 WUX196650:WUY196653 WLB196650:WLC196653 WBF196650:WBG196653 VRJ196650:VRK196653 VHN196650:VHO196653 UXR196650:UXS196653 UNV196650:UNW196653 UDZ196650:UEA196653 TUD196650:TUE196653 TKH196650:TKI196653 TAL196650:TAM196653 SQP196650:SQQ196653 SGT196650:SGU196653 RWX196650:RWY196653 RNB196650:RNC196653 RDF196650:RDG196653 QTJ196650:QTK196653 QJN196650:QJO196653 PZR196650:PZS196653 PPV196650:PPW196653 PFZ196650:PGA196653 OWD196650:OWE196653 OMH196650:OMI196653 OCL196650:OCM196653 NSP196650:NSQ196653 NIT196650:NIU196653 MYX196650:MYY196653 MPB196650:MPC196653 MFF196650:MFG196653 LVJ196650:LVK196653 LLN196650:LLO196653 LBR196650:LBS196653 KRV196650:KRW196653 KHZ196650:KIA196653 JYD196650:JYE196653 JOH196650:JOI196653 JEL196650:JEM196653 IUP196650:IUQ196653 IKT196650:IKU196653 IAX196650:IAY196653 HRB196650:HRC196653 HHF196650:HHG196653 GXJ196650:GXK196653 GNN196650:GNO196653 GDR196650:GDS196653 FTV196650:FTW196653 FJZ196650:FKA196653 FAD196650:FAE196653 EQH196650:EQI196653 EGL196650:EGM196653 DWP196650:DWQ196653 DMT196650:DMU196653 DCX196650:DCY196653 CTB196650:CTC196653 CJF196650:CJG196653 BZJ196650:BZK196653 BPN196650:BPO196653 BFR196650:BFS196653 AVV196650:AVW196653 ALZ196650:AMA196653 ACD196650:ACE196653 SH196650:SI196653 IL196650:IM196653 K196650:L196653 WUX131114:WUY131117 WLB131114:WLC131117 WBF131114:WBG131117 VRJ131114:VRK131117 VHN131114:VHO131117 UXR131114:UXS131117 UNV131114:UNW131117 UDZ131114:UEA131117 TUD131114:TUE131117 TKH131114:TKI131117 TAL131114:TAM131117 SQP131114:SQQ131117 SGT131114:SGU131117 RWX131114:RWY131117 RNB131114:RNC131117 RDF131114:RDG131117 QTJ131114:QTK131117 QJN131114:QJO131117 PZR131114:PZS131117 PPV131114:PPW131117 PFZ131114:PGA131117 OWD131114:OWE131117 OMH131114:OMI131117 OCL131114:OCM131117 NSP131114:NSQ131117 NIT131114:NIU131117 MYX131114:MYY131117 MPB131114:MPC131117 MFF131114:MFG131117 LVJ131114:LVK131117 LLN131114:LLO131117 LBR131114:LBS131117 KRV131114:KRW131117 KHZ131114:KIA131117 JYD131114:JYE131117 JOH131114:JOI131117 JEL131114:JEM131117 IUP131114:IUQ131117 IKT131114:IKU131117 IAX131114:IAY131117 HRB131114:HRC131117 HHF131114:HHG131117 GXJ131114:GXK131117 GNN131114:GNO131117 GDR131114:GDS131117 FTV131114:FTW131117 FJZ131114:FKA131117 FAD131114:FAE131117 EQH131114:EQI131117 EGL131114:EGM131117 DWP131114:DWQ131117 DMT131114:DMU131117 DCX131114:DCY131117 CTB131114:CTC131117 CJF131114:CJG131117 BZJ131114:BZK131117 BPN131114:BPO131117 BFR131114:BFS131117 AVV131114:AVW131117 ALZ131114:AMA131117 ACD131114:ACE131117 SH131114:SI131117 IL131114:IM131117 K131114:L131117 WUX65578:WUY65581 WLB65578:WLC65581 WBF65578:WBG65581 VRJ65578:VRK65581 VHN65578:VHO65581 UXR65578:UXS65581 UNV65578:UNW65581 UDZ65578:UEA65581 TUD65578:TUE65581 TKH65578:TKI65581 TAL65578:TAM65581 SQP65578:SQQ65581 SGT65578:SGU65581 RWX65578:RWY65581 RNB65578:RNC65581 RDF65578:RDG65581 QTJ65578:QTK65581 QJN65578:QJO65581 PZR65578:PZS65581 PPV65578:PPW65581 PFZ65578:PGA65581 OWD65578:OWE65581 OMH65578:OMI65581 OCL65578:OCM65581 NSP65578:NSQ65581 NIT65578:NIU65581 MYX65578:MYY65581 MPB65578:MPC65581 MFF65578:MFG65581 LVJ65578:LVK65581 LLN65578:LLO65581 LBR65578:LBS65581 KRV65578:KRW65581 KHZ65578:KIA65581 JYD65578:JYE65581 JOH65578:JOI65581 JEL65578:JEM65581 IUP65578:IUQ65581 IKT65578:IKU65581 IAX65578:IAY65581 HRB65578:HRC65581 HHF65578:HHG65581 GXJ65578:GXK65581 GNN65578:GNO65581 GDR65578:GDS65581 FTV65578:FTW65581 FJZ65578:FKA65581 FAD65578:FAE65581 EQH65578:EQI65581 EGL65578:EGM65581 DWP65578:DWQ65581 DMT65578:DMU65581 DCX65578:DCY65581 CTB65578:CTC65581 CJF65578:CJG65581 BZJ65578:BZK65581 BPN65578:BPO65581 BFR65578:BFS65581 AVV65578:AVW65581 ALZ65578:AMA65581 ACD65578:ACE65581 SH65578:SI65581 IL65578:IM65581 K65578:L65581 WUX12:WUY16 WLB12:WLC16 WBF12:WBG16 VRJ12:VRK16 VHN12:VHO16 UXR12:UXS16 UNV12:UNW16 UDZ12:UEA16 TUD12:TUE16 TKH12:TKI16 TAL12:TAM16 SQP12:SQQ16 SGT12:SGU16 RWX12:RWY16 RNB12:RNC16 RDF12:RDG16 QTJ12:QTK16 QJN12:QJO16 PZR12:PZS16 PPV12:PPW16 PFZ12:PGA16 OWD12:OWE16 OMH12:OMI16 OCL12:OCM16 NSP12:NSQ16 NIT12:NIU16 MYX12:MYY16 MPB12:MPC16 MFF12:MFG16 LVJ12:LVK16 LLN12:LLO16 LBR12:LBS16 KRV12:KRW16 KHZ12:KIA16 JYD12:JYE16 JOH12:JOI16 JEL12:JEM16 IUP12:IUQ16 IKT12:IKU16 IAX12:IAY16 HRB12:HRC16 HHF12:HHG16 GXJ12:GXK16 GNN12:GNO16 GDR12:GDS16 FTV12:FTW16 FJZ12:FKA16 FAD12:FAE16 EQH12:EQI16 EGL12:EGM16 DWP12:DWQ16 DMT12:DMU16 DCX12:DCY16 CTB12:CTC16 CJF12:CJG16 BZJ12:BZK16 BPN12:BPO16 BFR12:BFS16 AVV12:AVW16 ALZ12:AMA16 ACD12:ACE16 SH12:SI16 IL12:IM16 WUY983113:WUY983114 WUY983107:WUY983108 WLC983107:WLC983108 WBG983107:WBG983108 VRK983107:VRK983108 VHO983107:VHO983108 UXS983107:UXS983108 UNW983107:UNW983108 UEA983107:UEA983108 TUE983107:TUE983108 TKI983107:TKI983108 TAM983107:TAM983108 SQQ983107:SQQ983108 SGU983107:SGU983108 RWY983107:RWY983108 RNC983107:RNC983108 RDG983107:RDG983108 QTK983107:QTK983108 QJO983107:QJO983108 PZS983107:PZS983108 PPW983107:PPW983108 PGA983107:PGA983108 OWE983107:OWE983108 OMI983107:OMI983108 OCM983107:OCM983108 NSQ983107:NSQ983108 NIU983107:NIU983108 MYY983107:MYY983108 MPC983107:MPC983108 MFG983107:MFG983108 LVK983107:LVK983108 LLO983107:LLO983108 LBS983107:LBS983108 KRW983107:KRW983108 KIA983107:KIA983108 JYE983107:JYE983108 JOI983107:JOI983108 JEM983107:JEM983108 IUQ983107:IUQ983108 IKU983107:IKU983108 IAY983107:IAY983108 HRC983107:HRC983108 HHG983107:HHG983108 GXK983107:GXK983108 GNO983107:GNO983108 GDS983107:GDS983108 FTW983107:FTW983108 FKA983107:FKA983108 FAE983107:FAE983108 EQI983107:EQI983108 EGM983107:EGM983108 DWQ983107:DWQ983108 DMU983107:DMU983108 DCY983107:DCY983108 CTC983107:CTC983108 CJG983107:CJG983108 BZK983107:BZK983108 BPO983107:BPO983108 BFS983107:BFS983108 AVW983107:AVW983108 AMA983107:AMA983108 ACE983107:ACE983108 SI983107:SI983108 IM983107:IM983108 L983107:L983108 WUY917571:WUY917572 WLC917571:WLC917572 WBG917571:WBG917572 VRK917571:VRK917572 VHO917571:VHO917572 UXS917571:UXS917572 UNW917571:UNW917572 UEA917571:UEA917572 TUE917571:TUE917572 TKI917571:TKI917572 TAM917571:TAM917572 SQQ917571:SQQ917572 SGU917571:SGU917572 RWY917571:RWY917572 RNC917571:RNC917572 RDG917571:RDG917572 QTK917571:QTK917572 QJO917571:QJO917572 PZS917571:PZS917572 PPW917571:PPW917572 PGA917571:PGA917572 OWE917571:OWE917572 OMI917571:OMI917572 OCM917571:OCM917572 NSQ917571:NSQ917572 NIU917571:NIU917572 MYY917571:MYY917572 MPC917571:MPC917572 MFG917571:MFG917572 LVK917571:LVK917572 LLO917571:LLO917572 LBS917571:LBS917572 KRW917571:KRW917572 KIA917571:KIA917572 JYE917571:JYE917572 JOI917571:JOI917572 JEM917571:JEM917572 IUQ917571:IUQ917572 IKU917571:IKU917572 IAY917571:IAY917572 HRC917571:HRC917572 HHG917571:HHG917572 GXK917571:GXK917572 GNO917571:GNO917572 GDS917571:GDS917572 FTW917571:FTW917572 FKA917571:FKA917572 FAE917571:FAE917572 EQI917571:EQI917572 EGM917571:EGM917572 DWQ917571:DWQ917572 DMU917571:DMU917572 DCY917571:DCY917572 CTC917571:CTC917572 CJG917571:CJG917572 BZK917571:BZK917572 BPO917571:BPO917572 BFS917571:BFS917572 AVW917571:AVW917572 AMA917571:AMA917572 ACE917571:ACE917572 SI917571:SI917572 IM917571:IM917572 L917571:L917572 WUY852035:WUY852036 WLC852035:WLC852036 WBG852035:WBG852036 VRK852035:VRK852036 VHO852035:VHO852036 UXS852035:UXS852036 UNW852035:UNW852036 UEA852035:UEA852036 TUE852035:TUE852036 TKI852035:TKI852036 TAM852035:TAM852036 SQQ852035:SQQ852036 SGU852035:SGU852036 RWY852035:RWY852036 RNC852035:RNC852036 RDG852035:RDG852036 QTK852035:QTK852036 QJO852035:QJO852036 PZS852035:PZS852036 PPW852035:PPW852036 PGA852035:PGA852036 OWE852035:OWE852036 OMI852035:OMI852036 OCM852035:OCM852036 NSQ852035:NSQ852036 NIU852035:NIU852036 MYY852035:MYY852036 MPC852035:MPC852036 MFG852035:MFG852036 LVK852035:LVK852036 LLO852035:LLO852036 LBS852035:LBS852036 KRW852035:KRW852036 KIA852035:KIA852036 JYE852035:JYE852036 JOI852035:JOI852036 JEM852035:JEM852036 IUQ852035:IUQ852036 IKU852035:IKU852036 IAY852035:IAY852036 HRC852035:HRC852036 HHG852035:HHG852036 GXK852035:GXK852036 GNO852035:GNO852036 GDS852035:GDS852036 FTW852035:FTW852036 FKA852035:FKA852036 FAE852035:FAE852036 EQI852035:EQI852036 EGM852035:EGM852036 DWQ852035:DWQ852036 DMU852035:DMU852036 DCY852035:DCY852036 CTC852035:CTC852036 CJG852035:CJG852036 BZK852035:BZK852036 BPO852035:BPO852036 BFS852035:BFS852036 AVW852035:AVW852036 AMA852035:AMA852036 ACE852035:ACE852036 SI852035:SI852036 IM852035:IM852036 L852035:L852036 WUY786499:WUY786500 WLC786499:WLC786500 WBG786499:WBG786500 VRK786499:VRK786500 VHO786499:VHO786500 UXS786499:UXS786500 UNW786499:UNW786500 UEA786499:UEA786500 TUE786499:TUE786500 TKI786499:TKI786500 TAM786499:TAM786500 SQQ786499:SQQ786500 SGU786499:SGU786500 RWY786499:RWY786500 RNC786499:RNC786500 RDG786499:RDG786500 QTK786499:QTK786500 QJO786499:QJO786500 PZS786499:PZS786500 PPW786499:PPW786500 PGA786499:PGA786500 OWE786499:OWE786500 OMI786499:OMI786500 OCM786499:OCM786500 NSQ786499:NSQ786500 NIU786499:NIU786500 MYY786499:MYY786500 MPC786499:MPC786500 MFG786499:MFG786500 LVK786499:LVK786500 LLO786499:LLO786500 LBS786499:LBS786500 KRW786499:KRW786500 KIA786499:KIA786500 JYE786499:JYE786500 JOI786499:JOI786500 JEM786499:JEM786500 IUQ786499:IUQ786500 IKU786499:IKU786500 IAY786499:IAY786500 HRC786499:HRC786500 HHG786499:HHG786500 GXK786499:GXK786500 GNO786499:GNO786500 GDS786499:GDS786500 FTW786499:FTW786500 FKA786499:FKA786500 FAE786499:FAE786500 EQI786499:EQI786500 EGM786499:EGM786500 DWQ786499:DWQ786500 DMU786499:DMU786500 DCY786499:DCY786500 CTC786499:CTC786500 CJG786499:CJG786500 BZK786499:BZK786500 BPO786499:BPO786500 BFS786499:BFS786500 AVW786499:AVW786500 AMA786499:AMA786500 ACE786499:ACE786500 SI786499:SI786500 IM786499:IM786500 L786499:L786500 WUY720963:WUY720964 WLC720963:WLC720964 WBG720963:WBG720964 VRK720963:VRK720964 VHO720963:VHO720964 UXS720963:UXS720964 UNW720963:UNW720964 UEA720963:UEA720964 TUE720963:TUE720964 TKI720963:TKI720964 TAM720963:TAM720964 SQQ720963:SQQ720964 SGU720963:SGU720964 RWY720963:RWY720964 RNC720963:RNC720964 RDG720963:RDG720964 QTK720963:QTK720964 QJO720963:QJO720964 PZS720963:PZS720964 PPW720963:PPW720964 PGA720963:PGA720964 OWE720963:OWE720964 OMI720963:OMI720964 OCM720963:OCM720964 NSQ720963:NSQ720964 NIU720963:NIU720964 MYY720963:MYY720964 MPC720963:MPC720964 MFG720963:MFG720964 LVK720963:LVK720964 LLO720963:LLO720964 LBS720963:LBS720964 KRW720963:KRW720964 KIA720963:KIA720964 JYE720963:JYE720964 JOI720963:JOI720964 JEM720963:JEM720964 IUQ720963:IUQ720964 IKU720963:IKU720964 IAY720963:IAY720964 HRC720963:HRC720964 HHG720963:HHG720964 GXK720963:GXK720964 GNO720963:GNO720964 GDS720963:GDS720964 FTW720963:FTW720964 FKA720963:FKA720964 FAE720963:FAE720964 EQI720963:EQI720964 EGM720963:EGM720964 DWQ720963:DWQ720964 DMU720963:DMU720964 DCY720963:DCY720964 CTC720963:CTC720964 CJG720963:CJG720964 BZK720963:BZK720964 BPO720963:BPO720964 BFS720963:BFS720964 AVW720963:AVW720964 AMA720963:AMA720964 ACE720963:ACE720964 SI720963:SI720964 IM720963:IM720964 L720963:L720964 WUY655427:WUY655428 WLC655427:WLC655428 WBG655427:WBG655428 VRK655427:VRK655428 VHO655427:VHO655428 UXS655427:UXS655428 UNW655427:UNW655428 UEA655427:UEA655428 TUE655427:TUE655428 TKI655427:TKI655428 TAM655427:TAM655428 SQQ655427:SQQ655428 SGU655427:SGU655428 RWY655427:RWY655428 RNC655427:RNC655428 RDG655427:RDG655428 QTK655427:QTK655428 QJO655427:QJO655428 PZS655427:PZS655428 PPW655427:PPW655428 PGA655427:PGA655428 OWE655427:OWE655428 OMI655427:OMI655428 OCM655427:OCM655428 NSQ655427:NSQ655428 NIU655427:NIU655428 MYY655427:MYY655428 MPC655427:MPC655428 MFG655427:MFG655428 LVK655427:LVK655428 LLO655427:LLO655428 LBS655427:LBS655428 KRW655427:KRW655428 KIA655427:KIA655428 JYE655427:JYE655428 JOI655427:JOI655428 JEM655427:JEM655428 IUQ655427:IUQ655428 IKU655427:IKU655428 IAY655427:IAY655428 HRC655427:HRC655428 HHG655427:HHG655428 GXK655427:GXK655428 GNO655427:GNO655428 GDS655427:GDS655428 FTW655427:FTW655428 FKA655427:FKA655428 FAE655427:FAE655428 EQI655427:EQI655428 EGM655427:EGM655428 DWQ655427:DWQ655428 DMU655427:DMU655428 DCY655427:DCY655428 CTC655427:CTC655428 CJG655427:CJG655428 BZK655427:BZK655428 BPO655427:BPO655428 BFS655427:BFS655428 AVW655427:AVW655428 AMA655427:AMA655428 ACE655427:ACE655428 SI655427:SI655428 IM655427:IM655428 L655427:L655428 WUY589891:WUY589892 WLC589891:WLC589892 WBG589891:WBG589892 VRK589891:VRK589892 VHO589891:VHO589892 UXS589891:UXS589892 UNW589891:UNW589892 UEA589891:UEA589892 TUE589891:TUE589892 TKI589891:TKI589892 TAM589891:TAM589892 SQQ589891:SQQ589892 SGU589891:SGU589892 RWY589891:RWY589892 RNC589891:RNC589892 RDG589891:RDG589892 QTK589891:QTK589892 QJO589891:QJO589892 PZS589891:PZS589892 PPW589891:PPW589892 PGA589891:PGA589892 OWE589891:OWE589892 OMI589891:OMI589892 OCM589891:OCM589892 NSQ589891:NSQ589892 NIU589891:NIU589892 MYY589891:MYY589892 MPC589891:MPC589892 MFG589891:MFG589892 LVK589891:LVK589892 LLO589891:LLO589892 LBS589891:LBS589892 KRW589891:KRW589892 KIA589891:KIA589892 JYE589891:JYE589892 JOI589891:JOI589892 JEM589891:JEM589892 IUQ589891:IUQ589892 IKU589891:IKU589892 IAY589891:IAY589892 HRC589891:HRC589892 HHG589891:HHG589892 GXK589891:GXK589892 GNO589891:GNO589892 GDS589891:GDS589892 FTW589891:FTW589892 FKA589891:FKA589892 FAE589891:FAE589892 EQI589891:EQI589892 EGM589891:EGM589892 DWQ589891:DWQ589892 DMU589891:DMU589892 DCY589891:DCY589892 CTC589891:CTC589892 CJG589891:CJG589892 BZK589891:BZK589892 BPO589891:BPO589892 BFS589891:BFS589892 AVW589891:AVW589892 AMA589891:AMA589892 ACE589891:ACE589892 SI589891:SI589892 IM589891:IM589892 L589891:L589892 WUY524355:WUY524356 WLC524355:WLC524356 WBG524355:WBG524356 VRK524355:VRK524356 VHO524355:VHO524356 UXS524355:UXS524356 UNW524355:UNW524356 UEA524355:UEA524356 TUE524355:TUE524356 TKI524355:TKI524356 TAM524355:TAM524356 SQQ524355:SQQ524356 SGU524355:SGU524356 RWY524355:RWY524356 RNC524355:RNC524356 RDG524355:RDG524356 QTK524355:QTK524356 QJO524355:QJO524356 PZS524355:PZS524356 PPW524355:PPW524356 PGA524355:PGA524356 OWE524355:OWE524356 OMI524355:OMI524356 OCM524355:OCM524356 NSQ524355:NSQ524356 NIU524355:NIU524356 MYY524355:MYY524356 MPC524355:MPC524356 MFG524355:MFG524356 LVK524355:LVK524356 LLO524355:LLO524356 LBS524355:LBS524356 KRW524355:KRW524356 KIA524355:KIA524356 JYE524355:JYE524356 JOI524355:JOI524356 JEM524355:JEM524356 IUQ524355:IUQ524356 IKU524355:IKU524356 IAY524355:IAY524356 HRC524355:HRC524356 HHG524355:HHG524356 GXK524355:GXK524356 GNO524355:GNO524356 GDS524355:GDS524356 FTW524355:FTW524356 FKA524355:FKA524356 FAE524355:FAE524356 EQI524355:EQI524356 EGM524355:EGM524356 DWQ524355:DWQ524356 DMU524355:DMU524356 DCY524355:DCY524356 CTC524355:CTC524356 CJG524355:CJG524356 BZK524355:BZK524356 BPO524355:BPO524356 BFS524355:BFS524356 AVW524355:AVW524356 AMA524355:AMA524356 ACE524355:ACE524356 SI524355:SI524356 IM524355:IM524356 L524355:L524356 WUY458819:WUY458820 WLC458819:WLC458820 WBG458819:WBG458820 VRK458819:VRK458820 VHO458819:VHO458820 UXS458819:UXS458820 UNW458819:UNW458820 UEA458819:UEA458820 TUE458819:TUE458820 TKI458819:TKI458820 TAM458819:TAM458820 SQQ458819:SQQ458820 SGU458819:SGU458820 RWY458819:RWY458820 RNC458819:RNC458820 RDG458819:RDG458820 QTK458819:QTK458820 QJO458819:QJO458820 PZS458819:PZS458820 PPW458819:PPW458820 PGA458819:PGA458820 OWE458819:OWE458820 OMI458819:OMI458820 OCM458819:OCM458820 NSQ458819:NSQ458820 NIU458819:NIU458820 MYY458819:MYY458820 MPC458819:MPC458820 MFG458819:MFG458820 LVK458819:LVK458820 LLO458819:LLO458820 LBS458819:LBS458820 KRW458819:KRW458820 KIA458819:KIA458820 JYE458819:JYE458820 JOI458819:JOI458820 JEM458819:JEM458820 IUQ458819:IUQ458820 IKU458819:IKU458820 IAY458819:IAY458820 HRC458819:HRC458820 HHG458819:HHG458820 GXK458819:GXK458820 GNO458819:GNO458820 GDS458819:GDS458820 FTW458819:FTW458820 FKA458819:FKA458820 FAE458819:FAE458820 EQI458819:EQI458820 EGM458819:EGM458820 DWQ458819:DWQ458820 DMU458819:DMU458820 DCY458819:DCY458820 CTC458819:CTC458820 CJG458819:CJG458820 BZK458819:BZK458820 BPO458819:BPO458820 BFS458819:BFS458820 AVW458819:AVW458820 AMA458819:AMA458820 ACE458819:ACE458820 SI458819:SI458820 IM458819:IM458820 L458819:L458820 WUY393283:WUY393284 WLC393283:WLC393284 WBG393283:WBG393284 VRK393283:VRK393284 VHO393283:VHO393284 UXS393283:UXS393284 UNW393283:UNW393284 UEA393283:UEA393284 TUE393283:TUE393284 TKI393283:TKI393284 TAM393283:TAM393284 SQQ393283:SQQ393284 SGU393283:SGU393284 RWY393283:RWY393284 RNC393283:RNC393284 RDG393283:RDG393284 QTK393283:QTK393284 QJO393283:QJO393284 PZS393283:PZS393284 PPW393283:PPW393284 PGA393283:PGA393284 OWE393283:OWE393284 OMI393283:OMI393284 OCM393283:OCM393284 NSQ393283:NSQ393284 NIU393283:NIU393284 MYY393283:MYY393284 MPC393283:MPC393284 MFG393283:MFG393284 LVK393283:LVK393284 LLO393283:LLO393284 LBS393283:LBS393284 KRW393283:KRW393284 KIA393283:KIA393284 JYE393283:JYE393284 JOI393283:JOI393284 JEM393283:JEM393284 IUQ393283:IUQ393284 IKU393283:IKU393284 IAY393283:IAY393284 HRC393283:HRC393284 HHG393283:HHG393284 GXK393283:GXK393284 GNO393283:GNO393284 GDS393283:GDS393284 FTW393283:FTW393284 FKA393283:FKA393284 FAE393283:FAE393284 EQI393283:EQI393284 EGM393283:EGM393284 DWQ393283:DWQ393284 DMU393283:DMU393284 DCY393283:DCY393284 CTC393283:CTC393284 CJG393283:CJG393284 BZK393283:BZK393284 BPO393283:BPO393284 BFS393283:BFS393284 AVW393283:AVW393284 AMA393283:AMA393284 ACE393283:ACE393284 SI393283:SI393284 IM393283:IM393284 L393283:L393284 WUY327747:WUY327748 WLC327747:WLC327748 WBG327747:WBG327748 VRK327747:VRK327748 VHO327747:VHO327748 UXS327747:UXS327748 UNW327747:UNW327748 UEA327747:UEA327748 TUE327747:TUE327748 TKI327747:TKI327748 TAM327747:TAM327748 SQQ327747:SQQ327748 SGU327747:SGU327748 RWY327747:RWY327748 RNC327747:RNC327748 RDG327747:RDG327748 QTK327747:QTK327748 QJO327747:QJO327748 PZS327747:PZS327748 PPW327747:PPW327748 PGA327747:PGA327748 OWE327747:OWE327748 OMI327747:OMI327748 OCM327747:OCM327748 NSQ327747:NSQ327748 NIU327747:NIU327748 MYY327747:MYY327748 MPC327747:MPC327748 MFG327747:MFG327748 LVK327747:LVK327748 LLO327747:LLO327748 LBS327747:LBS327748 KRW327747:KRW327748 KIA327747:KIA327748 JYE327747:JYE327748 JOI327747:JOI327748 JEM327747:JEM327748 IUQ327747:IUQ327748 IKU327747:IKU327748 IAY327747:IAY327748 HRC327747:HRC327748 HHG327747:HHG327748 GXK327747:GXK327748 GNO327747:GNO327748 GDS327747:GDS327748 FTW327747:FTW327748 FKA327747:FKA327748 FAE327747:FAE327748 EQI327747:EQI327748 EGM327747:EGM327748 DWQ327747:DWQ327748 DMU327747:DMU327748 DCY327747:DCY327748 CTC327747:CTC327748 CJG327747:CJG327748 BZK327747:BZK327748 BPO327747:BPO327748 BFS327747:BFS327748 AVW327747:AVW327748 AMA327747:AMA327748 ACE327747:ACE327748 SI327747:SI327748 IM327747:IM327748 L327747:L327748 WUY262211:WUY262212 WLC262211:WLC262212 WBG262211:WBG262212 VRK262211:VRK262212 VHO262211:VHO262212 UXS262211:UXS262212 UNW262211:UNW262212 UEA262211:UEA262212 TUE262211:TUE262212 TKI262211:TKI262212 TAM262211:TAM262212 SQQ262211:SQQ262212 SGU262211:SGU262212 RWY262211:RWY262212 RNC262211:RNC262212 RDG262211:RDG262212 QTK262211:QTK262212 QJO262211:QJO262212 PZS262211:PZS262212 PPW262211:PPW262212 PGA262211:PGA262212 OWE262211:OWE262212 OMI262211:OMI262212 OCM262211:OCM262212 NSQ262211:NSQ262212 NIU262211:NIU262212 MYY262211:MYY262212 MPC262211:MPC262212 MFG262211:MFG262212 LVK262211:LVK262212 LLO262211:LLO262212 LBS262211:LBS262212 KRW262211:KRW262212 KIA262211:KIA262212 JYE262211:JYE262212 JOI262211:JOI262212 JEM262211:JEM262212 IUQ262211:IUQ262212 IKU262211:IKU262212 IAY262211:IAY262212 HRC262211:HRC262212 HHG262211:HHG262212 GXK262211:GXK262212 GNO262211:GNO262212 GDS262211:GDS262212 FTW262211:FTW262212 FKA262211:FKA262212 FAE262211:FAE262212 EQI262211:EQI262212 EGM262211:EGM262212 DWQ262211:DWQ262212 DMU262211:DMU262212 DCY262211:DCY262212 CTC262211:CTC262212 CJG262211:CJG262212 BZK262211:BZK262212 BPO262211:BPO262212 BFS262211:BFS262212 AVW262211:AVW262212 AMA262211:AMA262212 ACE262211:ACE262212 SI262211:SI262212 IM262211:IM262212 L262211:L262212 WUY196675:WUY196676 WLC196675:WLC196676 WBG196675:WBG196676 VRK196675:VRK196676 VHO196675:VHO196676 UXS196675:UXS196676 UNW196675:UNW196676 UEA196675:UEA196676 TUE196675:TUE196676 TKI196675:TKI196676 TAM196675:TAM196676 SQQ196675:SQQ196676 SGU196675:SGU196676 RWY196675:RWY196676 RNC196675:RNC196676 RDG196675:RDG196676 QTK196675:QTK196676 QJO196675:QJO196676 PZS196675:PZS196676 PPW196675:PPW196676 PGA196675:PGA196676 OWE196675:OWE196676 OMI196675:OMI196676 OCM196675:OCM196676 NSQ196675:NSQ196676 NIU196675:NIU196676 MYY196675:MYY196676 MPC196675:MPC196676 MFG196675:MFG196676 LVK196675:LVK196676 LLO196675:LLO196676 LBS196675:LBS196676 KRW196675:KRW196676 KIA196675:KIA196676 JYE196675:JYE196676 JOI196675:JOI196676 JEM196675:JEM196676 IUQ196675:IUQ196676 IKU196675:IKU196676 IAY196675:IAY196676 HRC196675:HRC196676 HHG196675:HHG196676 GXK196675:GXK196676 GNO196675:GNO196676 GDS196675:GDS196676 FTW196675:FTW196676 FKA196675:FKA196676 FAE196675:FAE196676 EQI196675:EQI196676 EGM196675:EGM196676 DWQ196675:DWQ196676 DMU196675:DMU196676 DCY196675:DCY196676 CTC196675:CTC196676 CJG196675:CJG196676 BZK196675:BZK196676 BPO196675:BPO196676 BFS196675:BFS196676 AVW196675:AVW196676 AMA196675:AMA196676 ACE196675:ACE196676 SI196675:SI196676 IM196675:IM196676 L196675:L196676 WUY131139:WUY131140 WLC131139:WLC131140 WBG131139:WBG131140 VRK131139:VRK131140 VHO131139:VHO131140 UXS131139:UXS131140 UNW131139:UNW131140 UEA131139:UEA131140 TUE131139:TUE131140 TKI131139:TKI131140 TAM131139:TAM131140 SQQ131139:SQQ131140 SGU131139:SGU131140 RWY131139:RWY131140 RNC131139:RNC131140 RDG131139:RDG131140 QTK131139:QTK131140 QJO131139:QJO131140 PZS131139:PZS131140 PPW131139:PPW131140 PGA131139:PGA131140 OWE131139:OWE131140 OMI131139:OMI131140 OCM131139:OCM131140 NSQ131139:NSQ131140 NIU131139:NIU131140 MYY131139:MYY131140 MPC131139:MPC131140 MFG131139:MFG131140 LVK131139:LVK131140 LLO131139:LLO131140 LBS131139:LBS131140 KRW131139:KRW131140 KIA131139:KIA131140 JYE131139:JYE131140 JOI131139:JOI131140 JEM131139:JEM131140 IUQ131139:IUQ131140 IKU131139:IKU131140 IAY131139:IAY131140 HRC131139:HRC131140 HHG131139:HHG131140 GXK131139:GXK131140 GNO131139:GNO131140 GDS131139:GDS131140 FTW131139:FTW131140 FKA131139:FKA131140 FAE131139:FAE131140 EQI131139:EQI131140 EGM131139:EGM131140 DWQ131139:DWQ131140 DMU131139:DMU131140 DCY131139:DCY131140 CTC131139:CTC131140 CJG131139:CJG131140 BZK131139:BZK131140 BPO131139:BPO131140 BFS131139:BFS131140 AVW131139:AVW131140 AMA131139:AMA131140 ACE131139:ACE131140 SI131139:SI131140 IM131139:IM131140 L131139:L131140 WUY65603:WUY65604 WLC65603:WLC65604 WBG65603:WBG65604 VRK65603:VRK65604 VHO65603:VHO65604 UXS65603:UXS65604 UNW65603:UNW65604 UEA65603:UEA65604 TUE65603:TUE65604 TKI65603:TKI65604 TAM65603:TAM65604 SQQ65603:SQQ65604 SGU65603:SGU65604 RWY65603:RWY65604 RNC65603:RNC65604 RDG65603:RDG65604 QTK65603:QTK65604 QJO65603:QJO65604 PZS65603:PZS65604 PPW65603:PPW65604 PGA65603:PGA65604 OWE65603:OWE65604 OMI65603:OMI65604 OCM65603:OCM65604 NSQ65603:NSQ65604 NIU65603:NIU65604 MYY65603:MYY65604 MPC65603:MPC65604 MFG65603:MFG65604 LVK65603:LVK65604 LLO65603:LLO65604 LBS65603:LBS65604 KRW65603:KRW65604 KIA65603:KIA65604 JYE65603:JYE65604 JOI65603:JOI65604 JEM65603:JEM65604 IUQ65603:IUQ65604 IKU65603:IKU65604 IAY65603:IAY65604 HRC65603:HRC65604 HHG65603:HHG65604 GXK65603:GXK65604 GNO65603:GNO65604 GDS65603:GDS65604 FTW65603:FTW65604 FKA65603:FKA65604 FAE65603:FAE65604 EQI65603:EQI65604 EGM65603:EGM65604 DWQ65603:DWQ65604 DMU65603:DMU65604 DCY65603:DCY65604 CTC65603:CTC65604 CJG65603:CJG65604 BZK65603:BZK65604 BPO65603:BPO65604 BFS65603:BFS65604 AVW65603:AVW65604 AMA65603:AMA65604 ACE65603:ACE65604 SI65603:SI65604 IM65603:IM65604 L65603:L65604 WUY51:WUY52 WLC51:WLC52 WBG51:WBG52 VRK51:VRK52 VHO51:VHO52 UXS51:UXS52 UNW51:UNW52 UEA51:UEA52 TUE51:TUE52 TKI51:TKI52 TAM51:TAM52 SQQ51:SQQ52 SGU51:SGU52 RWY51:RWY52 RNC51:RNC52 RDG51:RDG52 QTK51:QTK52 QJO51:QJO52 PZS51:PZS52 PPW51:PPW52 PGA51:PGA52 OWE51:OWE52 OMI51:OMI52 OCM51:OCM52 NSQ51:NSQ52 NIU51:NIU52 MYY51:MYY52 MPC51:MPC52 MFG51:MFG52 LVK51:LVK52 LLO51:LLO52 LBS51:LBS52 KRW51:KRW52 KIA51:KIA52 JYE51:JYE52 JOI51:JOI52 JEM51:JEM52 IUQ51:IUQ52 IKU51:IKU52 IAY51:IAY52 HRC51:HRC52 HHG51:HHG52 GXK51:GXK52 GNO51:GNO52 GDS51:GDS52 FTW51:FTW52 FKA51:FKA52 FAE51:FAE52 EQI51:EQI52 EGM51:EGM52 DWQ51:DWQ52 DMU51:DMU52 DCY51:DCY52 CTC51:CTC52 CJG51:CJG52 BZK51:BZK52 BPO51:BPO52 BFS51:BFS52 AVW51:AVW52 AMA51:AMA52 ACE51:ACE52 SI51:SI52 IM51:IM52 UNW983113:UNW983114 WUX983101:WUY983105 WLB983101:WLC983105 WBF983101:WBG983105 VRJ983101:VRK983105 VHN983101:VHO983105 UXR983101:UXS983105 UNV983101:UNW983105 UDZ983101:UEA983105 TUD983101:TUE983105 TKH983101:TKI983105 TAL983101:TAM983105 SQP983101:SQQ983105 SGT983101:SGU983105 RWX983101:RWY983105 RNB983101:RNC983105 RDF983101:RDG983105 QTJ983101:QTK983105 QJN983101:QJO983105 PZR983101:PZS983105 PPV983101:PPW983105 PFZ983101:PGA983105 OWD983101:OWE983105 OMH983101:OMI983105 OCL983101:OCM983105 NSP983101:NSQ983105 NIT983101:NIU983105 MYX983101:MYY983105 MPB983101:MPC983105 MFF983101:MFG983105 LVJ983101:LVK983105 LLN983101:LLO983105 LBR983101:LBS983105 KRV983101:KRW983105 KHZ983101:KIA983105 JYD983101:JYE983105 JOH983101:JOI983105 JEL983101:JEM983105 IUP983101:IUQ983105 IKT983101:IKU983105 IAX983101:IAY983105 HRB983101:HRC983105 HHF983101:HHG983105 GXJ983101:GXK983105 GNN983101:GNO983105 GDR983101:GDS983105 FTV983101:FTW983105 FJZ983101:FKA983105 FAD983101:FAE983105 EQH983101:EQI983105 EGL983101:EGM983105 DWP983101:DWQ983105 DMT983101:DMU983105 DCX983101:DCY983105 CTB983101:CTC983105 CJF983101:CJG983105 BZJ983101:BZK983105 BPN983101:BPO983105 BFR983101:BFS983105 AVV983101:AVW983105 ALZ983101:AMA983105 ACD983101:ACE983105 SH983101:SI983105 IL983101:IM983105 K983101:L983105 WUX917565:WUY917569 WLB917565:WLC917569 WBF917565:WBG917569 VRJ917565:VRK917569 VHN917565:VHO917569 UXR917565:UXS917569 UNV917565:UNW917569 UDZ917565:UEA917569 TUD917565:TUE917569 TKH917565:TKI917569 TAL917565:TAM917569 SQP917565:SQQ917569 SGT917565:SGU917569 RWX917565:RWY917569 RNB917565:RNC917569 RDF917565:RDG917569 QTJ917565:QTK917569 QJN917565:QJO917569 PZR917565:PZS917569 PPV917565:PPW917569 PFZ917565:PGA917569 OWD917565:OWE917569 OMH917565:OMI917569 OCL917565:OCM917569 NSP917565:NSQ917569 NIT917565:NIU917569 MYX917565:MYY917569 MPB917565:MPC917569 MFF917565:MFG917569 LVJ917565:LVK917569 LLN917565:LLO917569 LBR917565:LBS917569 KRV917565:KRW917569 KHZ917565:KIA917569 JYD917565:JYE917569 JOH917565:JOI917569 JEL917565:JEM917569 IUP917565:IUQ917569 IKT917565:IKU917569 IAX917565:IAY917569 HRB917565:HRC917569 HHF917565:HHG917569 GXJ917565:GXK917569 GNN917565:GNO917569 GDR917565:GDS917569 FTV917565:FTW917569 FJZ917565:FKA917569 FAD917565:FAE917569 EQH917565:EQI917569 EGL917565:EGM917569 DWP917565:DWQ917569 DMT917565:DMU917569 DCX917565:DCY917569 CTB917565:CTC917569 CJF917565:CJG917569 BZJ917565:BZK917569 BPN917565:BPO917569 BFR917565:BFS917569 AVV917565:AVW917569 ALZ917565:AMA917569 ACD917565:ACE917569 SH917565:SI917569 IL917565:IM917569 K917565:L917569 WUX852029:WUY852033 WLB852029:WLC852033 WBF852029:WBG852033 VRJ852029:VRK852033 VHN852029:VHO852033 UXR852029:UXS852033 UNV852029:UNW852033 UDZ852029:UEA852033 TUD852029:TUE852033 TKH852029:TKI852033 TAL852029:TAM852033 SQP852029:SQQ852033 SGT852029:SGU852033 RWX852029:RWY852033 RNB852029:RNC852033 RDF852029:RDG852033 QTJ852029:QTK852033 QJN852029:QJO852033 PZR852029:PZS852033 PPV852029:PPW852033 PFZ852029:PGA852033 OWD852029:OWE852033 OMH852029:OMI852033 OCL852029:OCM852033 NSP852029:NSQ852033 NIT852029:NIU852033 MYX852029:MYY852033 MPB852029:MPC852033 MFF852029:MFG852033 LVJ852029:LVK852033 LLN852029:LLO852033 LBR852029:LBS852033 KRV852029:KRW852033 KHZ852029:KIA852033 JYD852029:JYE852033 JOH852029:JOI852033 JEL852029:JEM852033 IUP852029:IUQ852033 IKT852029:IKU852033 IAX852029:IAY852033 HRB852029:HRC852033 HHF852029:HHG852033 GXJ852029:GXK852033 GNN852029:GNO852033 GDR852029:GDS852033 FTV852029:FTW852033 FJZ852029:FKA852033 FAD852029:FAE852033 EQH852029:EQI852033 EGL852029:EGM852033 DWP852029:DWQ852033 DMT852029:DMU852033 DCX852029:DCY852033 CTB852029:CTC852033 CJF852029:CJG852033 BZJ852029:BZK852033 BPN852029:BPO852033 BFR852029:BFS852033 AVV852029:AVW852033 ALZ852029:AMA852033 ACD852029:ACE852033 SH852029:SI852033 IL852029:IM852033 K852029:L852033 WUX786493:WUY786497 WLB786493:WLC786497 WBF786493:WBG786497 VRJ786493:VRK786497 VHN786493:VHO786497 UXR786493:UXS786497 UNV786493:UNW786497 UDZ786493:UEA786497 TUD786493:TUE786497 TKH786493:TKI786497 TAL786493:TAM786497 SQP786493:SQQ786497 SGT786493:SGU786497 RWX786493:RWY786497 RNB786493:RNC786497 RDF786493:RDG786497 QTJ786493:QTK786497 QJN786493:QJO786497 PZR786493:PZS786497 PPV786493:PPW786497 PFZ786493:PGA786497 OWD786493:OWE786497 OMH786493:OMI786497 OCL786493:OCM786497 NSP786493:NSQ786497 NIT786493:NIU786497 MYX786493:MYY786497 MPB786493:MPC786497 MFF786493:MFG786497 LVJ786493:LVK786497 LLN786493:LLO786497 LBR786493:LBS786497 KRV786493:KRW786497 KHZ786493:KIA786497 JYD786493:JYE786497 JOH786493:JOI786497 JEL786493:JEM786497 IUP786493:IUQ786497 IKT786493:IKU786497 IAX786493:IAY786497 HRB786493:HRC786497 HHF786493:HHG786497 GXJ786493:GXK786497 GNN786493:GNO786497 GDR786493:GDS786497 FTV786493:FTW786497 FJZ786493:FKA786497 FAD786493:FAE786497 EQH786493:EQI786497 EGL786493:EGM786497 DWP786493:DWQ786497 DMT786493:DMU786497 DCX786493:DCY786497 CTB786493:CTC786497 CJF786493:CJG786497 BZJ786493:BZK786497 BPN786493:BPO786497 BFR786493:BFS786497 AVV786493:AVW786497 ALZ786493:AMA786497 ACD786493:ACE786497 SH786493:SI786497 IL786493:IM786497 K786493:L786497 WUX720957:WUY720961 WLB720957:WLC720961 WBF720957:WBG720961 VRJ720957:VRK720961 VHN720957:VHO720961 UXR720957:UXS720961 UNV720957:UNW720961 UDZ720957:UEA720961 TUD720957:TUE720961 TKH720957:TKI720961 TAL720957:TAM720961 SQP720957:SQQ720961 SGT720957:SGU720961 RWX720957:RWY720961 RNB720957:RNC720961 RDF720957:RDG720961 QTJ720957:QTK720961 QJN720957:QJO720961 PZR720957:PZS720961 PPV720957:PPW720961 PFZ720957:PGA720961 OWD720957:OWE720961 OMH720957:OMI720961 OCL720957:OCM720961 NSP720957:NSQ720961 NIT720957:NIU720961 MYX720957:MYY720961 MPB720957:MPC720961 MFF720957:MFG720961 LVJ720957:LVK720961 LLN720957:LLO720961 LBR720957:LBS720961 KRV720957:KRW720961 KHZ720957:KIA720961 JYD720957:JYE720961 JOH720957:JOI720961 JEL720957:JEM720961 IUP720957:IUQ720961 IKT720957:IKU720961 IAX720957:IAY720961 HRB720957:HRC720961 HHF720957:HHG720961 GXJ720957:GXK720961 GNN720957:GNO720961 GDR720957:GDS720961 FTV720957:FTW720961 FJZ720957:FKA720961 FAD720957:FAE720961 EQH720957:EQI720961 EGL720957:EGM720961 DWP720957:DWQ720961 DMT720957:DMU720961 DCX720957:DCY720961 CTB720957:CTC720961 CJF720957:CJG720961 BZJ720957:BZK720961 BPN720957:BPO720961 BFR720957:BFS720961 AVV720957:AVW720961 ALZ720957:AMA720961 ACD720957:ACE720961 SH720957:SI720961 IL720957:IM720961 K720957:L720961 WUX655421:WUY655425 WLB655421:WLC655425 WBF655421:WBG655425 VRJ655421:VRK655425 VHN655421:VHO655425 UXR655421:UXS655425 UNV655421:UNW655425 UDZ655421:UEA655425 TUD655421:TUE655425 TKH655421:TKI655425 TAL655421:TAM655425 SQP655421:SQQ655425 SGT655421:SGU655425 RWX655421:RWY655425 RNB655421:RNC655425 RDF655421:RDG655425 QTJ655421:QTK655425 QJN655421:QJO655425 PZR655421:PZS655425 PPV655421:PPW655425 PFZ655421:PGA655425 OWD655421:OWE655425 OMH655421:OMI655425 OCL655421:OCM655425 NSP655421:NSQ655425 NIT655421:NIU655425 MYX655421:MYY655425 MPB655421:MPC655425 MFF655421:MFG655425 LVJ655421:LVK655425 LLN655421:LLO655425 LBR655421:LBS655425 KRV655421:KRW655425 KHZ655421:KIA655425 JYD655421:JYE655425 JOH655421:JOI655425 JEL655421:JEM655425 IUP655421:IUQ655425 IKT655421:IKU655425 IAX655421:IAY655425 HRB655421:HRC655425 HHF655421:HHG655425 GXJ655421:GXK655425 GNN655421:GNO655425 GDR655421:GDS655425 FTV655421:FTW655425 FJZ655421:FKA655425 FAD655421:FAE655425 EQH655421:EQI655425 EGL655421:EGM655425 DWP655421:DWQ655425 DMT655421:DMU655425 DCX655421:DCY655425 CTB655421:CTC655425 CJF655421:CJG655425 BZJ655421:BZK655425 BPN655421:BPO655425 BFR655421:BFS655425 AVV655421:AVW655425 ALZ655421:AMA655425 ACD655421:ACE655425 SH655421:SI655425 IL655421:IM655425 K655421:L655425 WUX589885:WUY589889 WLB589885:WLC589889 WBF589885:WBG589889 VRJ589885:VRK589889 VHN589885:VHO589889 UXR589885:UXS589889 UNV589885:UNW589889 UDZ589885:UEA589889 TUD589885:TUE589889 TKH589885:TKI589889 TAL589885:TAM589889 SQP589885:SQQ589889 SGT589885:SGU589889 RWX589885:RWY589889 RNB589885:RNC589889 RDF589885:RDG589889 QTJ589885:QTK589889 QJN589885:QJO589889 PZR589885:PZS589889 PPV589885:PPW589889 PFZ589885:PGA589889 OWD589885:OWE589889 OMH589885:OMI589889 OCL589885:OCM589889 NSP589885:NSQ589889 NIT589885:NIU589889 MYX589885:MYY589889 MPB589885:MPC589889 MFF589885:MFG589889 LVJ589885:LVK589889 LLN589885:LLO589889 LBR589885:LBS589889 KRV589885:KRW589889 KHZ589885:KIA589889 JYD589885:JYE589889 JOH589885:JOI589889 JEL589885:JEM589889 IUP589885:IUQ589889 IKT589885:IKU589889 IAX589885:IAY589889 HRB589885:HRC589889 HHF589885:HHG589889 GXJ589885:GXK589889 GNN589885:GNO589889 GDR589885:GDS589889 FTV589885:FTW589889 FJZ589885:FKA589889 FAD589885:FAE589889 EQH589885:EQI589889 EGL589885:EGM589889 DWP589885:DWQ589889 DMT589885:DMU589889 DCX589885:DCY589889 CTB589885:CTC589889 CJF589885:CJG589889 BZJ589885:BZK589889 BPN589885:BPO589889 BFR589885:BFS589889 AVV589885:AVW589889 ALZ589885:AMA589889 ACD589885:ACE589889 SH589885:SI589889 IL589885:IM589889 K589885:L589889 WUX524349:WUY524353 WLB524349:WLC524353 WBF524349:WBG524353 VRJ524349:VRK524353 VHN524349:VHO524353 UXR524349:UXS524353 UNV524349:UNW524353 UDZ524349:UEA524353 TUD524349:TUE524353 TKH524349:TKI524353 TAL524349:TAM524353 SQP524349:SQQ524353 SGT524349:SGU524353 RWX524349:RWY524353 RNB524349:RNC524353 RDF524349:RDG524353 QTJ524349:QTK524353 QJN524349:QJO524353 PZR524349:PZS524353 PPV524349:PPW524353 PFZ524349:PGA524353 OWD524349:OWE524353 OMH524349:OMI524353 OCL524349:OCM524353 NSP524349:NSQ524353 NIT524349:NIU524353 MYX524349:MYY524353 MPB524349:MPC524353 MFF524349:MFG524353 LVJ524349:LVK524353 LLN524349:LLO524353 LBR524349:LBS524353 KRV524349:KRW524353 KHZ524349:KIA524353 JYD524349:JYE524353 JOH524349:JOI524353 JEL524349:JEM524353 IUP524349:IUQ524353 IKT524349:IKU524353 IAX524349:IAY524353 HRB524349:HRC524353 HHF524349:HHG524353 GXJ524349:GXK524353 GNN524349:GNO524353 GDR524349:GDS524353 FTV524349:FTW524353 FJZ524349:FKA524353 FAD524349:FAE524353 EQH524349:EQI524353 EGL524349:EGM524353 DWP524349:DWQ524353 DMT524349:DMU524353 DCX524349:DCY524353 CTB524349:CTC524353 CJF524349:CJG524353 BZJ524349:BZK524353 BPN524349:BPO524353 BFR524349:BFS524353 AVV524349:AVW524353 ALZ524349:AMA524353 ACD524349:ACE524353 SH524349:SI524353 IL524349:IM524353 K524349:L524353 WUX458813:WUY458817 WLB458813:WLC458817 WBF458813:WBG458817 VRJ458813:VRK458817 VHN458813:VHO458817 UXR458813:UXS458817 UNV458813:UNW458817 UDZ458813:UEA458817 TUD458813:TUE458817 TKH458813:TKI458817 TAL458813:TAM458817 SQP458813:SQQ458817 SGT458813:SGU458817 RWX458813:RWY458817 RNB458813:RNC458817 RDF458813:RDG458817 QTJ458813:QTK458817 QJN458813:QJO458817 PZR458813:PZS458817 PPV458813:PPW458817 PFZ458813:PGA458817 OWD458813:OWE458817 OMH458813:OMI458817 OCL458813:OCM458817 NSP458813:NSQ458817 NIT458813:NIU458817 MYX458813:MYY458817 MPB458813:MPC458817 MFF458813:MFG458817 LVJ458813:LVK458817 LLN458813:LLO458817 LBR458813:LBS458817 KRV458813:KRW458817 KHZ458813:KIA458817 JYD458813:JYE458817 JOH458813:JOI458817 JEL458813:JEM458817 IUP458813:IUQ458817 IKT458813:IKU458817 IAX458813:IAY458817 HRB458813:HRC458817 HHF458813:HHG458817 GXJ458813:GXK458817 GNN458813:GNO458817 GDR458813:GDS458817 FTV458813:FTW458817 FJZ458813:FKA458817 FAD458813:FAE458817 EQH458813:EQI458817 EGL458813:EGM458817 DWP458813:DWQ458817 DMT458813:DMU458817 DCX458813:DCY458817 CTB458813:CTC458817 CJF458813:CJG458817 BZJ458813:BZK458817 BPN458813:BPO458817 BFR458813:BFS458817 AVV458813:AVW458817 ALZ458813:AMA458817 ACD458813:ACE458817 SH458813:SI458817 IL458813:IM458817 K458813:L458817 WUX393277:WUY393281 WLB393277:WLC393281 WBF393277:WBG393281 VRJ393277:VRK393281 VHN393277:VHO393281 UXR393277:UXS393281 UNV393277:UNW393281 UDZ393277:UEA393281 TUD393277:TUE393281 TKH393277:TKI393281 TAL393277:TAM393281 SQP393277:SQQ393281 SGT393277:SGU393281 RWX393277:RWY393281 RNB393277:RNC393281 RDF393277:RDG393281 QTJ393277:QTK393281 QJN393277:QJO393281 PZR393277:PZS393281 PPV393277:PPW393281 PFZ393277:PGA393281 OWD393277:OWE393281 OMH393277:OMI393281 OCL393277:OCM393281 NSP393277:NSQ393281 NIT393277:NIU393281 MYX393277:MYY393281 MPB393277:MPC393281 MFF393277:MFG393281 LVJ393277:LVK393281 LLN393277:LLO393281 LBR393277:LBS393281 KRV393277:KRW393281 KHZ393277:KIA393281 JYD393277:JYE393281 JOH393277:JOI393281 JEL393277:JEM393281 IUP393277:IUQ393281 IKT393277:IKU393281 IAX393277:IAY393281 HRB393277:HRC393281 HHF393277:HHG393281 GXJ393277:GXK393281 GNN393277:GNO393281 GDR393277:GDS393281 FTV393277:FTW393281 FJZ393277:FKA393281 FAD393277:FAE393281 EQH393277:EQI393281 EGL393277:EGM393281 DWP393277:DWQ393281 DMT393277:DMU393281 DCX393277:DCY393281 CTB393277:CTC393281 CJF393277:CJG393281 BZJ393277:BZK393281 BPN393277:BPO393281 BFR393277:BFS393281 AVV393277:AVW393281 ALZ393277:AMA393281 ACD393277:ACE393281 SH393277:SI393281 IL393277:IM393281 K393277:L393281 WUX327741:WUY327745 WLB327741:WLC327745 WBF327741:WBG327745 VRJ327741:VRK327745 VHN327741:VHO327745 UXR327741:UXS327745 UNV327741:UNW327745 UDZ327741:UEA327745 TUD327741:TUE327745 TKH327741:TKI327745 TAL327741:TAM327745 SQP327741:SQQ327745 SGT327741:SGU327745 RWX327741:RWY327745 RNB327741:RNC327745 RDF327741:RDG327745 QTJ327741:QTK327745 QJN327741:QJO327745 PZR327741:PZS327745 PPV327741:PPW327745 PFZ327741:PGA327745 OWD327741:OWE327745 OMH327741:OMI327745 OCL327741:OCM327745 NSP327741:NSQ327745 NIT327741:NIU327745 MYX327741:MYY327745 MPB327741:MPC327745 MFF327741:MFG327745 LVJ327741:LVK327745 LLN327741:LLO327745 LBR327741:LBS327745 KRV327741:KRW327745 KHZ327741:KIA327745 JYD327741:JYE327745 JOH327741:JOI327745 JEL327741:JEM327745 IUP327741:IUQ327745 IKT327741:IKU327745 IAX327741:IAY327745 HRB327741:HRC327745 HHF327741:HHG327745 GXJ327741:GXK327745 GNN327741:GNO327745 GDR327741:GDS327745 FTV327741:FTW327745 FJZ327741:FKA327745 FAD327741:FAE327745 EQH327741:EQI327745 EGL327741:EGM327745 DWP327741:DWQ327745 DMT327741:DMU327745 DCX327741:DCY327745 CTB327741:CTC327745 CJF327741:CJG327745 BZJ327741:BZK327745 BPN327741:BPO327745 BFR327741:BFS327745 AVV327741:AVW327745 ALZ327741:AMA327745 ACD327741:ACE327745 SH327741:SI327745 IL327741:IM327745 K327741:L327745 WUX262205:WUY262209 WLB262205:WLC262209 WBF262205:WBG262209 VRJ262205:VRK262209 VHN262205:VHO262209 UXR262205:UXS262209 UNV262205:UNW262209 UDZ262205:UEA262209 TUD262205:TUE262209 TKH262205:TKI262209 TAL262205:TAM262209 SQP262205:SQQ262209 SGT262205:SGU262209 RWX262205:RWY262209 RNB262205:RNC262209 RDF262205:RDG262209 QTJ262205:QTK262209 QJN262205:QJO262209 PZR262205:PZS262209 PPV262205:PPW262209 PFZ262205:PGA262209 OWD262205:OWE262209 OMH262205:OMI262209 OCL262205:OCM262209 NSP262205:NSQ262209 NIT262205:NIU262209 MYX262205:MYY262209 MPB262205:MPC262209 MFF262205:MFG262209 LVJ262205:LVK262209 LLN262205:LLO262209 LBR262205:LBS262209 KRV262205:KRW262209 KHZ262205:KIA262209 JYD262205:JYE262209 JOH262205:JOI262209 JEL262205:JEM262209 IUP262205:IUQ262209 IKT262205:IKU262209 IAX262205:IAY262209 HRB262205:HRC262209 HHF262205:HHG262209 GXJ262205:GXK262209 GNN262205:GNO262209 GDR262205:GDS262209 FTV262205:FTW262209 FJZ262205:FKA262209 FAD262205:FAE262209 EQH262205:EQI262209 EGL262205:EGM262209 DWP262205:DWQ262209 DMT262205:DMU262209 DCX262205:DCY262209 CTB262205:CTC262209 CJF262205:CJG262209 BZJ262205:BZK262209 BPN262205:BPO262209 BFR262205:BFS262209 AVV262205:AVW262209 ALZ262205:AMA262209 ACD262205:ACE262209 SH262205:SI262209 IL262205:IM262209 K262205:L262209 WUX196669:WUY196673 WLB196669:WLC196673 WBF196669:WBG196673 VRJ196669:VRK196673 VHN196669:VHO196673 UXR196669:UXS196673 UNV196669:UNW196673 UDZ196669:UEA196673 TUD196669:TUE196673 TKH196669:TKI196673 TAL196669:TAM196673 SQP196669:SQQ196673 SGT196669:SGU196673 RWX196669:RWY196673 RNB196669:RNC196673 RDF196669:RDG196673 QTJ196669:QTK196673 QJN196669:QJO196673 PZR196669:PZS196673 PPV196669:PPW196673 PFZ196669:PGA196673 OWD196669:OWE196673 OMH196669:OMI196673 OCL196669:OCM196673 NSP196669:NSQ196673 NIT196669:NIU196673 MYX196669:MYY196673 MPB196669:MPC196673 MFF196669:MFG196673 LVJ196669:LVK196673 LLN196669:LLO196673 LBR196669:LBS196673 KRV196669:KRW196673 KHZ196669:KIA196673 JYD196669:JYE196673 JOH196669:JOI196673 JEL196669:JEM196673 IUP196669:IUQ196673 IKT196669:IKU196673 IAX196669:IAY196673 HRB196669:HRC196673 HHF196669:HHG196673 GXJ196669:GXK196673 GNN196669:GNO196673 GDR196669:GDS196673 FTV196669:FTW196673 FJZ196669:FKA196673 FAD196669:FAE196673 EQH196669:EQI196673 EGL196669:EGM196673 DWP196669:DWQ196673 DMT196669:DMU196673 DCX196669:DCY196673 CTB196669:CTC196673 CJF196669:CJG196673 BZJ196669:BZK196673 BPN196669:BPO196673 BFR196669:BFS196673 AVV196669:AVW196673 ALZ196669:AMA196673 ACD196669:ACE196673 SH196669:SI196673 IL196669:IM196673 K196669:L196673 WUX131133:WUY131137 WLB131133:WLC131137 WBF131133:WBG131137 VRJ131133:VRK131137 VHN131133:VHO131137 UXR131133:UXS131137 UNV131133:UNW131137 UDZ131133:UEA131137 TUD131133:TUE131137 TKH131133:TKI131137 TAL131133:TAM131137 SQP131133:SQQ131137 SGT131133:SGU131137 RWX131133:RWY131137 RNB131133:RNC131137 RDF131133:RDG131137 QTJ131133:QTK131137 QJN131133:QJO131137 PZR131133:PZS131137 PPV131133:PPW131137 PFZ131133:PGA131137 OWD131133:OWE131137 OMH131133:OMI131137 OCL131133:OCM131137 NSP131133:NSQ131137 NIT131133:NIU131137 MYX131133:MYY131137 MPB131133:MPC131137 MFF131133:MFG131137 LVJ131133:LVK131137 LLN131133:LLO131137 LBR131133:LBS131137 KRV131133:KRW131137 KHZ131133:KIA131137 JYD131133:JYE131137 JOH131133:JOI131137 JEL131133:JEM131137 IUP131133:IUQ131137 IKT131133:IKU131137 IAX131133:IAY131137 HRB131133:HRC131137 HHF131133:HHG131137 GXJ131133:GXK131137 GNN131133:GNO131137 GDR131133:GDS131137 FTV131133:FTW131137 FJZ131133:FKA131137 FAD131133:FAE131137 EQH131133:EQI131137 EGL131133:EGM131137 DWP131133:DWQ131137 DMT131133:DMU131137 DCX131133:DCY131137 CTB131133:CTC131137 CJF131133:CJG131137 BZJ131133:BZK131137 BPN131133:BPO131137 BFR131133:BFS131137 AVV131133:AVW131137 ALZ131133:AMA131137 ACD131133:ACE131137 SH131133:SI131137 IL131133:IM131137 K131133:L131137 WUX65597:WUY65601 WLB65597:WLC65601 WBF65597:WBG65601 VRJ65597:VRK65601 VHN65597:VHO65601 UXR65597:UXS65601 UNV65597:UNW65601 UDZ65597:UEA65601 TUD65597:TUE65601 TKH65597:TKI65601 TAL65597:TAM65601 SQP65597:SQQ65601 SGT65597:SGU65601 RWX65597:RWY65601 RNB65597:RNC65601 RDF65597:RDG65601 QTJ65597:QTK65601 QJN65597:QJO65601 PZR65597:PZS65601 PPV65597:PPW65601 PFZ65597:PGA65601 OWD65597:OWE65601 OMH65597:OMI65601 OCL65597:OCM65601 NSP65597:NSQ65601 NIT65597:NIU65601 MYX65597:MYY65601 MPB65597:MPC65601 MFF65597:MFG65601 LVJ65597:LVK65601 LLN65597:LLO65601 LBR65597:LBS65601 KRV65597:KRW65601 KHZ65597:KIA65601 JYD65597:JYE65601 JOH65597:JOI65601 JEL65597:JEM65601 IUP65597:IUQ65601 IKT65597:IKU65601 IAX65597:IAY65601 HRB65597:HRC65601 HHF65597:HHG65601 GXJ65597:GXK65601 GNN65597:GNO65601 GDR65597:GDS65601 FTV65597:FTW65601 FJZ65597:FKA65601 FAD65597:FAE65601 EQH65597:EQI65601 EGL65597:EGM65601 DWP65597:DWQ65601 DMT65597:DMU65601 DCX65597:DCY65601 CTB65597:CTC65601 CJF65597:CJG65601 BZJ65597:BZK65601 BPN65597:BPO65601 BFR65597:BFS65601 AVV65597:AVW65601 ALZ65597:AMA65601 ACD65597:ACE65601 SH65597:SI65601 IL65597:IM65601 K65597:L65601 VHO983113:VHO983114 WUY983086 WLC983086 WBG983086 VRK983086 VHO983086 UXS983086 UNW983086 UEA983086 TUE983086 TKI983086 TAM983086 SQQ983086 SGU983086 RWY983086 RNC983086 RDG983086 QTK983086 QJO983086 PZS983086 PPW983086 PGA983086 OWE983086 OMI983086 OCM983086 NSQ983086 NIU983086 MYY983086 MPC983086 MFG983086 LVK983086 LLO983086 LBS983086 KRW983086 KIA983086 JYE983086 JOI983086 JEM983086 IUQ983086 IKU983086 IAY983086 HRC983086 HHG983086 GXK983086 GNO983086 GDS983086 FTW983086 FKA983086 FAE983086 EQI983086 EGM983086 DWQ983086 DMU983086 DCY983086 CTC983086 CJG983086 BZK983086 BPO983086 BFS983086 AVW983086 AMA983086 ACE983086 SI983086 IM983086 L983086 WUY917550 WLC917550 WBG917550 VRK917550 VHO917550 UXS917550 UNW917550 UEA917550 TUE917550 TKI917550 TAM917550 SQQ917550 SGU917550 RWY917550 RNC917550 RDG917550 QTK917550 QJO917550 PZS917550 PPW917550 PGA917550 OWE917550 OMI917550 OCM917550 NSQ917550 NIU917550 MYY917550 MPC917550 MFG917550 LVK917550 LLO917550 LBS917550 KRW917550 KIA917550 JYE917550 JOI917550 JEM917550 IUQ917550 IKU917550 IAY917550 HRC917550 HHG917550 GXK917550 GNO917550 GDS917550 FTW917550 FKA917550 FAE917550 EQI917550 EGM917550 DWQ917550 DMU917550 DCY917550 CTC917550 CJG917550 BZK917550 BPO917550 BFS917550 AVW917550 AMA917550 ACE917550 SI917550 IM917550 L917550 WUY852014 WLC852014 WBG852014 VRK852014 VHO852014 UXS852014 UNW852014 UEA852014 TUE852014 TKI852014 TAM852014 SQQ852014 SGU852014 RWY852014 RNC852014 RDG852014 QTK852014 QJO852014 PZS852014 PPW852014 PGA852014 OWE852014 OMI852014 OCM852014 NSQ852014 NIU852014 MYY852014 MPC852014 MFG852014 LVK852014 LLO852014 LBS852014 KRW852014 KIA852014 JYE852014 JOI852014 JEM852014 IUQ852014 IKU852014 IAY852014 HRC852014 HHG852014 GXK852014 GNO852014 GDS852014 FTW852014 FKA852014 FAE852014 EQI852014 EGM852014 DWQ852014 DMU852014 DCY852014 CTC852014 CJG852014 BZK852014 BPO852014 BFS852014 AVW852014 AMA852014 ACE852014 SI852014 IM852014 L852014 WUY786478 WLC786478 WBG786478 VRK786478 VHO786478 UXS786478 UNW786478 UEA786478 TUE786478 TKI786478 TAM786478 SQQ786478 SGU786478 RWY786478 RNC786478 RDG786478 QTK786478 QJO786478 PZS786478 PPW786478 PGA786478 OWE786478 OMI786478 OCM786478 NSQ786478 NIU786478 MYY786478 MPC786478 MFG786478 LVK786478 LLO786478 LBS786478 KRW786478 KIA786478 JYE786478 JOI786478 JEM786478 IUQ786478 IKU786478 IAY786478 HRC786478 HHG786478 GXK786478 GNO786478 GDS786478 FTW786478 FKA786478 FAE786478 EQI786478 EGM786478 DWQ786478 DMU786478 DCY786478 CTC786478 CJG786478 BZK786478 BPO786478 BFS786478 AVW786478 AMA786478 ACE786478 SI786478 IM786478 L786478 WUY720942 WLC720942 WBG720942 VRK720942 VHO720942 UXS720942 UNW720942 UEA720942 TUE720942 TKI720942 TAM720942 SQQ720942 SGU720942 RWY720942 RNC720942 RDG720942 QTK720942 QJO720942 PZS720942 PPW720942 PGA720942 OWE720942 OMI720942 OCM720942 NSQ720942 NIU720942 MYY720942 MPC720942 MFG720942 LVK720942 LLO720942 LBS720942 KRW720942 KIA720942 JYE720942 JOI720942 JEM720942 IUQ720942 IKU720942 IAY720942 HRC720942 HHG720942 GXK720942 GNO720942 GDS720942 FTW720942 FKA720942 FAE720942 EQI720942 EGM720942 DWQ720942 DMU720942 DCY720942 CTC720942 CJG720942 BZK720942 BPO720942 BFS720942 AVW720942 AMA720942 ACE720942 SI720942 IM720942 L720942 WUY655406 WLC655406 WBG655406 VRK655406 VHO655406 UXS655406 UNW655406 UEA655406 TUE655406 TKI655406 TAM655406 SQQ655406 SGU655406 RWY655406 RNC655406 RDG655406 QTK655406 QJO655406 PZS655406 PPW655406 PGA655406 OWE655406 OMI655406 OCM655406 NSQ655406 NIU655406 MYY655406 MPC655406 MFG655406 LVK655406 LLO655406 LBS655406 KRW655406 KIA655406 JYE655406 JOI655406 JEM655406 IUQ655406 IKU655406 IAY655406 HRC655406 HHG655406 GXK655406 GNO655406 GDS655406 FTW655406 FKA655406 FAE655406 EQI655406 EGM655406 DWQ655406 DMU655406 DCY655406 CTC655406 CJG655406 BZK655406 BPO655406 BFS655406 AVW655406 AMA655406 ACE655406 SI655406 IM655406 L655406 WUY589870 WLC589870 WBG589870 VRK589870 VHO589870 UXS589870 UNW589870 UEA589870 TUE589870 TKI589870 TAM589870 SQQ589870 SGU589870 RWY589870 RNC589870 RDG589870 QTK589870 QJO589870 PZS589870 PPW589870 PGA589870 OWE589870 OMI589870 OCM589870 NSQ589870 NIU589870 MYY589870 MPC589870 MFG589870 LVK589870 LLO589870 LBS589870 KRW589870 KIA589870 JYE589870 JOI589870 JEM589870 IUQ589870 IKU589870 IAY589870 HRC589870 HHG589870 GXK589870 GNO589870 GDS589870 FTW589870 FKA589870 FAE589870 EQI589870 EGM589870 DWQ589870 DMU589870 DCY589870 CTC589870 CJG589870 BZK589870 BPO589870 BFS589870 AVW589870 AMA589870 ACE589870 SI589870 IM589870 L589870 WUY524334 WLC524334 WBG524334 VRK524334 VHO524334 UXS524334 UNW524334 UEA524334 TUE524334 TKI524334 TAM524334 SQQ524334 SGU524334 RWY524334 RNC524334 RDG524334 QTK524334 QJO524334 PZS524334 PPW524334 PGA524334 OWE524334 OMI524334 OCM524334 NSQ524334 NIU524334 MYY524334 MPC524334 MFG524334 LVK524334 LLO524334 LBS524334 KRW524334 KIA524334 JYE524334 JOI524334 JEM524334 IUQ524334 IKU524334 IAY524334 HRC524334 HHG524334 GXK524334 GNO524334 GDS524334 FTW524334 FKA524334 FAE524334 EQI524334 EGM524334 DWQ524334 DMU524334 DCY524334 CTC524334 CJG524334 BZK524334 BPO524334 BFS524334 AVW524334 AMA524334 ACE524334 SI524334 IM524334 L524334 WUY458798 WLC458798 WBG458798 VRK458798 VHO458798 UXS458798 UNW458798 UEA458798 TUE458798 TKI458798 TAM458798 SQQ458798 SGU458798 RWY458798 RNC458798 RDG458798 QTK458798 QJO458798 PZS458798 PPW458798 PGA458798 OWE458798 OMI458798 OCM458798 NSQ458798 NIU458798 MYY458798 MPC458798 MFG458798 LVK458798 LLO458798 LBS458798 KRW458798 KIA458798 JYE458798 JOI458798 JEM458798 IUQ458798 IKU458798 IAY458798 HRC458798 HHG458798 GXK458798 GNO458798 GDS458798 FTW458798 FKA458798 FAE458798 EQI458798 EGM458798 DWQ458798 DMU458798 DCY458798 CTC458798 CJG458798 BZK458798 BPO458798 BFS458798 AVW458798 AMA458798 ACE458798 SI458798 IM458798 L458798 WUY393262 WLC393262 WBG393262 VRK393262 VHO393262 UXS393262 UNW393262 UEA393262 TUE393262 TKI393262 TAM393262 SQQ393262 SGU393262 RWY393262 RNC393262 RDG393262 QTK393262 QJO393262 PZS393262 PPW393262 PGA393262 OWE393262 OMI393262 OCM393262 NSQ393262 NIU393262 MYY393262 MPC393262 MFG393262 LVK393262 LLO393262 LBS393262 KRW393262 KIA393262 JYE393262 JOI393262 JEM393262 IUQ393262 IKU393262 IAY393262 HRC393262 HHG393262 GXK393262 GNO393262 GDS393262 FTW393262 FKA393262 FAE393262 EQI393262 EGM393262 DWQ393262 DMU393262 DCY393262 CTC393262 CJG393262 BZK393262 BPO393262 BFS393262 AVW393262 AMA393262 ACE393262 SI393262 IM393262 L393262 WUY327726 WLC327726 WBG327726 VRK327726 VHO327726 UXS327726 UNW327726 UEA327726 TUE327726 TKI327726 TAM327726 SQQ327726 SGU327726 RWY327726 RNC327726 RDG327726 QTK327726 QJO327726 PZS327726 PPW327726 PGA327726 OWE327726 OMI327726 OCM327726 NSQ327726 NIU327726 MYY327726 MPC327726 MFG327726 LVK327726 LLO327726 LBS327726 KRW327726 KIA327726 JYE327726 JOI327726 JEM327726 IUQ327726 IKU327726 IAY327726 HRC327726 HHG327726 GXK327726 GNO327726 GDS327726 FTW327726 FKA327726 FAE327726 EQI327726 EGM327726 DWQ327726 DMU327726 DCY327726 CTC327726 CJG327726 BZK327726 BPO327726 BFS327726 AVW327726 AMA327726 ACE327726 SI327726 IM327726 L327726 WUY262190 WLC262190 WBG262190 VRK262190 VHO262190 UXS262190 UNW262190 UEA262190 TUE262190 TKI262190 TAM262190 SQQ262190 SGU262190 RWY262190 RNC262190 RDG262190 QTK262190 QJO262190 PZS262190 PPW262190 PGA262190 OWE262190 OMI262190 OCM262190 NSQ262190 NIU262190 MYY262190 MPC262190 MFG262190 LVK262190 LLO262190 LBS262190 KRW262190 KIA262190 JYE262190 JOI262190 JEM262190 IUQ262190 IKU262190 IAY262190 HRC262190 HHG262190 GXK262190 GNO262190 GDS262190 FTW262190 FKA262190 FAE262190 EQI262190 EGM262190 DWQ262190 DMU262190 DCY262190 CTC262190 CJG262190 BZK262190 BPO262190 BFS262190 AVW262190 AMA262190 ACE262190 SI262190 IM262190 L262190 WUY196654 WLC196654 WBG196654 VRK196654 VHO196654 UXS196654 UNW196654 UEA196654 TUE196654 TKI196654 TAM196654 SQQ196654 SGU196654 RWY196654 RNC196654 RDG196654 QTK196654 QJO196654 PZS196654 PPW196654 PGA196654 OWE196654 OMI196654 OCM196654 NSQ196654 NIU196654 MYY196654 MPC196654 MFG196654 LVK196654 LLO196654 LBS196654 KRW196654 KIA196654 JYE196654 JOI196654 JEM196654 IUQ196654 IKU196654 IAY196654 HRC196654 HHG196654 GXK196654 GNO196654 GDS196654 FTW196654 FKA196654 FAE196654 EQI196654 EGM196654 DWQ196654 DMU196654 DCY196654 CTC196654 CJG196654 BZK196654 BPO196654 BFS196654 AVW196654 AMA196654 ACE196654 SI196654 IM196654 L196654 WUY131118 WLC131118 WBG131118 VRK131118 VHO131118 UXS131118 UNW131118 UEA131118 TUE131118 TKI131118 TAM131118 SQQ131118 SGU131118 RWY131118 RNC131118 RDG131118 QTK131118 QJO131118 PZS131118 PPW131118 PGA131118 OWE131118 OMI131118 OCM131118 NSQ131118 NIU131118 MYY131118 MPC131118 MFG131118 LVK131118 LLO131118 LBS131118 KRW131118 KIA131118 JYE131118 JOI131118 JEM131118 IUQ131118 IKU131118 IAY131118 HRC131118 HHG131118 GXK131118 GNO131118 GDS131118 FTW131118 FKA131118 FAE131118 EQI131118 EGM131118 DWQ131118 DMU131118 DCY131118 CTC131118 CJG131118 BZK131118 BPO131118 BFS131118 AVW131118 AMA131118 ACE131118 SI131118 IM131118 L131118 WUY65582 WLC65582 WBG65582 VRK65582 VHO65582 UXS65582 UNW65582 UEA65582 TUE65582 TKI65582 TAM65582 SQQ65582 SGU65582 RWY65582 RNC65582 RDG65582 QTK65582 QJO65582 PZS65582 PPW65582 PGA65582 OWE65582 OMI65582 OCM65582 NSQ65582 NIU65582 MYY65582 MPC65582 MFG65582 LVK65582 LLO65582 LBS65582 KRW65582 KIA65582 JYE65582 JOI65582 JEM65582 IUQ65582 IKU65582 IAY65582 HRC65582 HHG65582 GXK65582 GNO65582 GDS65582 FTW65582 FKA65582 FAE65582 EQI65582 EGM65582 DWQ65582 DMU65582 DCY65582 CTC65582 CJG65582 BZK65582 BPO65582 BFS65582 AVW65582 AMA65582 ACE65582 SI65582 IM65582 L65582 WUY17 WLC17 WBG17 VRK17 VHO17 UXS17 UNW17 UEA17 TUE17 TKI17 TAM17 SQQ17 SGU17 RWY17 RNC17 RDG17 QTK17 QJO17 PZS17 PPW17 PGA17 OWE17 OMI17 OCM17 NSQ17 NIU17 MYY17 MPC17 MFG17 LVK17 LLO17 LBS17 KRW17 KIA17 JYE17 JOI17 JEM17 IUQ17 IKU17 IAY17 HRC17 HHG17 GXK17 GNO17 GDS17 FTW17 FKA17 FAE17 EQI17 EGM17 DWQ17 DMU17 DCY17 CTC17 CJG17 BZK17 BPO17 BFS17 AVW17 AMA17 ACE17 SI17 IM17 WLC983113:WLC983114 WUX983087:WUY983095 WLB983087:WLC983095 WBF983087:WBG983095 VRJ983087:VRK983095 VHN983087:VHO983095 UXR983087:UXS983095 UNV983087:UNW983095 UDZ983087:UEA983095 TUD983087:TUE983095 TKH983087:TKI983095 TAL983087:TAM983095 SQP983087:SQQ983095 SGT983087:SGU983095 RWX983087:RWY983095 RNB983087:RNC983095 RDF983087:RDG983095 QTJ983087:QTK983095 QJN983087:QJO983095 PZR983087:PZS983095 PPV983087:PPW983095 PFZ983087:PGA983095 OWD983087:OWE983095 OMH983087:OMI983095 OCL983087:OCM983095 NSP983087:NSQ983095 NIT983087:NIU983095 MYX983087:MYY983095 MPB983087:MPC983095 MFF983087:MFG983095 LVJ983087:LVK983095 LLN983087:LLO983095 LBR983087:LBS983095 KRV983087:KRW983095 KHZ983087:KIA983095 JYD983087:JYE983095 JOH983087:JOI983095 JEL983087:JEM983095 IUP983087:IUQ983095 IKT983087:IKU983095 IAX983087:IAY983095 HRB983087:HRC983095 HHF983087:HHG983095 GXJ983087:GXK983095 GNN983087:GNO983095 GDR983087:GDS983095 FTV983087:FTW983095 FJZ983087:FKA983095 FAD983087:FAE983095 EQH983087:EQI983095 EGL983087:EGM983095 DWP983087:DWQ983095 DMT983087:DMU983095 DCX983087:DCY983095 CTB983087:CTC983095 CJF983087:CJG983095 BZJ983087:BZK983095 BPN983087:BPO983095 BFR983087:BFS983095 AVV983087:AVW983095 ALZ983087:AMA983095 ACD983087:ACE983095 SH983087:SI983095 IL983087:IM983095 K983087:L983095 WUX917551:WUY917559 WLB917551:WLC917559 WBF917551:WBG917559 VRJ917551:VRK917559 VHN917551:VHO917559 UXR917551:UXS917559 UNV917551:UNW917559 UDZ917551:UEA917559 TUD917551:TUE917559 TKH917551:TKI917559 TAL917551:TAM917559 SQP917551:SQQ917559 SGT917551:SGU917559 RWX917551:RWY917559 RNB917551:RNC917559 RDF917551:RDG917559 QTJ917551:QTK917559 QJN917551:QJO917559 PZR917551:PZS917559 PPV917551:PPW917559 PFZ917551:PGA917559 OWD917551:OWE917559 OMH917551:OMI917559 OCL917551:OCM917559 NSP917551:NSQ917559 NIT917551:NIU917559 MYX917551:MYY917559 MPB917551:MPC917559 MFF917551:MFG917559 LVJ917551:LVK917559 LLN917551:LLO917559 LBR917551:LBS917559 KRV917551:KRW917559 KHZ917551:KIA917559 JYD917551:JYE917559 JOH917551:JOI917559 JEL917551:JEM917559 IUP917551:IUQ917559 IKT917551:IKU917559 IAX917551:IAY917559 HRB917551:HRC917559 HHF917551:HHG917559 GXJ917551:GXK917559 GNN917551:GNO917559 GDR917551:GDS917559 FTV917551:FTW917559 FJZ917551:FKA917559 FAD917551:FAE917559 EQH917551:EQI917559 EGL917551:EGM917559 DWP917551:DWQ917559 DMT917551:DMU917559 DCX917551:DCY917559 CTB917551:CTC917559 CJF917551:CJG917559 BZJ917551:BZK917559 BPN917551:BPO917559 BFR917551:BFS917559 AVV917551:AVW917559 ALZ917551:AMA917559 ACD917551:ACE917559 SH917551:SI917559 IL917551:IM917559 K917551:L917559 WUX852015:WUY852023 WLB852015:WLC852023 WBF852015:WBG852023 VRJ852015:VRK852023 VHN852015:VHO852023 UXR852015:UXS852023 UNV852015:UNW852023 UDZ852015:UEA852023 TUD852015:TUE852023 TKH852015:TKI852023 TAL852015:TAM852023 SQP852015:SQQ852023 SGT852015:SGU852023 RWX852015:RWY852023 RNB852015:RNC852023 RDF852015:RDG852023 QTJ852015:QTK852023 QJN852015:QJO852023 PZR852015:PZS852023 PPV852015:PPW852023 PFZ852015:PGA852023 OWD852015:OWE852023 OMH852015:OMI852023 OCL852015:OCM852023 NSP852015:NSQ852023 NIT852015:NIU852023 MYX852015:MYY852023 MPB852015:MPC852023 MFF852015:MFG852023 LVJ852015:LVK852023 LLN852015:LLO852023 LBR852015:LBS852023 KRV852015:KRW852023 KHZ852015:KIA852023 JYD852015:JYE852023 JOH852015:JOI852023 JEL852015:JEM852023 IUP852015:IUQ852023 IKT852015:IKU852023 IAX852015:IAY852023 HRB852015:HRC852023 HHF852015:HHG852023 GXJ852015:GXK852023 GNN852015:GNO852023 GDR852015:GDS852023 FTV852015:FTW852023 FJZ852015:FKA852023 FAD852015:FAE852023 EQH852015:EQI852023 EGL852015:EGM852023 DWP852015:DWQ852023 DMT852015:DMU852023 DCX852015:DCY852023 CTB852015:CTC852023 CJF852015:CJG852023 BZJ852015:BZK852023 BPN852015:BPO852023 BFR852015:BFS852023 AVV852015:AVW852023 ALZ852015:AMA852023 ACD852015:ACE852023 SH852015:SI852023 IL852015:IM852023 K852015:L852023 WUX786479:WUY786487 WLB786479:WLC786487 WBF786479:WBG786487 VRJ786479:VRK786487 VHN786479:VHO786487 UXR786479:UXS786487 UNV786479:UNW786487 UDZ786479:UEA786487 TUD786479:TUE786487 TKH786479:TKI786487 TAL786479:TAM786487 SQP786479:SQQ786487 SGT786479:SGU786487 RWX786479:RWY786487 RNB786479:RNC786487 RDF786479:RDG786487 QTJ786479:QTK786487 QJN786479:QJO786487 PZR786479:PZS786487 PPV786479:PPW786487 PFZ786479:PGA786487 OWD786479:OWE786487 OMH786479:OMI786487 OCL786479:OCM786487 NSP786479:NSQ786487 NIT786479:NIU786487 MYX786479:MYY786487 MPB786479:MPC786487 MFF786479:MFG786487 LVJ786479:LVK786487 LLN786479:LLO786487 LBR786479:LBS786487 KRV786479:KRW786487 KHZ786479:KIA786487 JYD786479:JYE786487 JOH786479:JOI786487 JEL786479:JEM786487 IUP786479:IUQ786487 IKT786479:IKU786487 IAX786479:IAY786487 HRB786479:HRC786487 HHF786479:HHG786487 GXJ786479:GXK786487 GNN786479:GNO786487 GDR786479:GDS786487 FTV786479:FTW786487 FJZ786479:FKA786487 FAD786479:FAE786487 EQH786479:EQI786487 EGL786479:EGM786487 DWP786479:DWQ786487 DMT786479:DMU786487 DCX786479:DCY786487 CTB786479:CTC786487 CJF786479:CJG786487 BZJ786479:BZK786487 BPN786479:BPO786487 BFR786479:BFS786487 AVV786479:AVW786487 ALZ786479:AMA786487 ACD786479:ACE786487 SH786479:SI786487 IL786479:IM786487 K786479:L786487 WUX720943:WUY720951 WLB720943:WLC720951 WBF720943:WBG720951 VRJ720943:VRK720951 VHN720943:VHO720951 UXR720943:UXS720951 UNV720943:UNW720951 UDZ720943:UEA720951 TUD720943:TUE720951 TKH720943:TKI720951 TAL720943:TAM720951 SQP720943:SQQ720951 SGT720943:SGU720951 RWX720943:RWY720951 RNB720943:RNC720951 RDF720943:RDG720951 QTJ720943:QTK720951 QJN720943:QJO720951 PZR720943:PZS720951 PPV720943:PPW720951 PFZ720943:PGA720951 OWD720943:OWE720951 OMH720943:OMI720951 OCL720943:OCM720951 NSP720943:NSQ720951 NIT720943:NIU720951 MYX720943:MYY720951 MPB720943:MPC720951 MFF720943:MFG720951 LVJ720943:LVK720951 LLN720943:LLO720951 LBR720943:LBS720951 KRV720943:KRW720951 KHZ720943:KIA720951 JYD720943:JYE720951 JOH720943:JOI720951 JEL720943:JEM720951 IUP720943:IUQ720951 IKT720943:IKU720951 IAX720943:IAY720951 HRB720943:HRC720951 HHF720943:HHG720951 GXJ720943:GXK720951 GNN720943:GNO720951 GDR720943:GDS720951 FTV720943:FTW720951 FJZ720943:FKA720951 FAD720943:FAE720951 EQH720943:EQI720951 EGL720943:EGM720951 DWP720943:DWQ720951 DMT720943:DMU720951 DCX720943:DCY720951 CTB720943:CTC720951 CJF720943:CJG720951 BZJ720943:BZK720951 BPN720943:BPO720951 BFR720943:BFS720951 AVV720943:AVW720951 ALZ720943:AMA720951 ACD720943:ACE720951 SH720943:SI720951 IL720943:IM720951 K720943:L720951 WUX655407:WUY655415 WLB655407:WLC655415 WBF655407:WBG655415 VRJ655407:VRK655415 VHN655407:VHO655415 UXR655407:UXS655415 UNV655407:UNW655415 UDZ655407:UEA655415 TUD655407:TUE655415 TKH655407:TKI655415 TAL655407:TAM655415 SQP655407:SQQ655415 SGT655407:SGU655415 RWX655407:RWY655415 RNB655407:RNC655415 RDF655407:RDG655415 QTJ655407:QTK655415 QJN655407:QJO655415 PZR655407:PZS655415 PPV655407:PPW655415 PFZ655407:PGA655415 OWD655407:OWE655415 OMH655407:OMI655415 OCL655407:OCM655415 NSP655407:NSQ655415 NIT655407:NIU655415 MYX655407:MYY655415 MPB655407:MPC655415 MFF655407:MFG655415 LVJ655407:LVK655415 LLN655407:LLO655415 LBR655407:LBS655415 KRV655407:KRW655415 KHZ655407:KIA655415 JYD655407:JYE655415 JOH655407:JOI655415 JEL655407:JEM655415 IUP655407:IUQ655415 IKT655407:IKU655415 IAX655407:IAY655415 HRB655407:HRC655415 HHF655407:HHG655415 GXJ655407:GXK655415 GNN655407:GNO655415 GDR655407:GDS655415 FTV655407:FTW655415 FJZ655407:FKA655415 FAD655407:FAE655415 EQH655407:EQI655415 EGL655407:EGM655415 DWP655407:DWQ655415 DMT655407:DMU655415 DCX655407:DCY655415 CTB655407:CTC655415 CJF655407:CJG655415 BZJ655407:BZK655415 BPN655407:BPO655415 BFR655407:BFS655415 AVV655407:AVW655415 ALZ655407:AMA655415 ACD655407:ACE655415 SH655407:SI655415 IL655407:IM655415 K655407:L655415 WUX589871:WUY589879 WLB589871:WLC589879 WBF589871:WBG589879 VRJ589871:VRK589879 VHN589871:VHO589879 UXR589871:UXS589879 UNV589871:UNW589879 UDZ589871:UEA589879 TUD589871:TUE589879 TKH589871:TKI589879 TAL589871:TAM589879 SQP589871:SQQ589879 SGT589871:SGU589879 RWX589871:RWY589879 RNB589871:RNC589879 RDF589871:RDG589879 QTJ589871:QTK589879 QJN589871:QJO589879 PZR589871:PZS589879 PPV589871:PPW589879 PFZ589871:PGA589879 OWD589871:OWE589879 OMH589871:OMI589879 OCL589871:OCM589879 NSP589871:NSQ589879 NIT589871:NIU589879 MYX589871:MYY589879 MPB589871:MPC589879 MFF589871:MFG589879 LVJ589871:LVK589879 LLN589871:LLO589879 LBR589871:LBS589879 KRV589871:KRW589879 KHZ589871:KIA589879 JYD589871:JYE589879 JOH589871:JOI589879 JEL589871:JEM589879 IUP589871:IUQ589879 IKT589871:IKU589879 IAX589871:IAY589879 HRB589871:HRC589879 HHF589871:HHG589879 GXJ589871:GXK589879 GNN589871:GNO589879 GDR589871:GDS589879 FTV589871:FTW589879 FJZ589871:FKA589879 FAD589871:FAE589879 EQH589871:EQI589879 EGL589871:EGM589879 DWP589871:DWQ589879 DMT589871:DMU589879 DCX589871:DCY589879 CTB589871:CTC589879 CJF589871:CJG589879 BZJ589871:BZK589879 BPN589871:BPO589879 BFR589871:BFS589879 AVV589871:AVW589879 ALZ589871:AMA589879 ACD589871:ACE589879 SH589871:SI589879 IL589871:IM589879 K589871:L589879 WUX524335:WUY524343 WLB524335:WLC524343 WBF524335:WBG524343 VRJ524335:VRK524343 VHN524335:VHO524343 UXR524335:UXS524343 UNV524335:UNW524343 UDZ524335:UEA524343 TUD524335:TUE524343 TKH524335:TKI524343 TAL524335:TAM524343 SQP524335:SQQ524343 SGT524335:SGU524343 RWX524335:RWY524343 RNB524335:RNC524343 RDF524335:RDG524343 QTJ524335:QTK524343 QJN524335:QJO524343 PZR524335:PZS524343 PPV524335:PPW524343 PFZ524335:PGA524343 OWD524335:OWE524343 OMH524335:OMI524343 OCL524335:OCM524343 NSP524335:NSQ524343 NIT524335:NIU524343 MYX524335:MYY524343 MPB524335:MPC524343 MFF524335:MFG524343 LVJ524335:LVK524343 LLN524335:LLO524343 LBR524335:LBS524343 KRV524335:KRW524343 KHZ524335:KIA524343 JYD524335:JYE524343 JOH524335:JOI524343 JEL524335:JEM524343 IUP524335:IUQ524343 IKT524335:IKU524343 IAX524335:IAY524343 HRB524335:HRC524343 HHF524335:HHG524343 GXJ524335:GXK524343 GNN524335:GNO524343 GDR524335:GDS524343 FTV524335:FTW524343 FJZ524335:FKA524343 FAD524335:FAE524343 EQH524335:EQI524343 EGL524335:EGM524343 DWP524335:DWQ524343 DMT524335:DMU524343 DCX524335:DCY524343 CTB524335:CTC524343 CJF524335:CJG524343 BZJ524335:BZK524343 BPN524335:BPO524343 BFR524335:BFS524343 AVV524335:AVW524343 ALZ524335:AMA524343 ACD524335:ACE524343 SH524335:SI524343 IL524335:IM524343 K524335:L524343 WUX458799:WUY458807 WLB458799:WLC458807 WBF458799:WBG458807 VRJ458799:VRK458807 VHN458799:VHO458807 UXR458799:UXS458807 UNV458799:UNW458807 UDZ458799:UEA458807 TUD458799:TUE458807 TKH458799:TKI458807 TAL458799:TAM458807 SQP458799:SQQ458807 SGT458799:SGU458807 RWX458799:RWY458807 RNB458799:RNC458807 RDF458799:RDG458807 QTJ458799:QTK458807 QJN458799:QJO458807 PZR458799:PZS458807 PPV458799:PPW458807 PFZ458799:PGA458807 OWD458799:OWE458807 OMH458799:OMI458807 OCL458799:OCM458807 NSP458799:NSQ458807 NIT458799:NIU458807 MYX458799:MYY458807 MPB458799:MPC458807 MFF458799:MFG458807 LVJ458799:LVK458807 LLN458799:LLO458807 LBR458799:LBS458807 KRV458799:KRW458807 KHZ458799:KIA458807 JYD458799:JYE458807 JOH458799:JOI458807 JEL458799:JEM458807 IUP458799:IUQ458807 IKT458799:IKU458807 IAX458799:IAY458807 HRB458799:HRC458807 HHF458799:HHG458807 GXJ458799:GXK458807 GNN458799:GNO458807 GDR458799:GDS458807 FTV458799:FTW458807 FJZ458799:FKA458807 FAD458799:FAE458807 EQH458799:EQI458807 EGL458799:EGM458807 DWP458799:DWQ458807 DMT458799:DMU458807 DCX458799:DCY458807 CTB458799:CTC458807 CJF458799:CJG458807 BZJ458799:BZK458807 BPN458799:BPO458807 BFR458799:BFS458807 AVV458799:AVW458807 ALZ458799:AMA458807 ACD458799:ACE458807 SH458799:SI458807 IL458799:IM458807 K458799:L458807 WUX393263:WUY393271 WLB393263:WLC393271 WBF393263:WBG393271 VRJ393263:VRK393271 VHN393263:VHO393271 UXR393263:UXS393271 UNV393263:UNW393271 UDZ393263:UEA393271 TUD393263:TUE393271 TKH393263:TKI393271 TAL393263:TAM393271 SQP393263:SQQ393271 SGT393263:SGU393271 RWX393263:RWY393271 RNB393263:RNC393271 RDF393263:RDG393271 QTJ393263:QTK393271 QJN393263:QJO393271 PZR393263:PZS393271 PPV393263:PPW393271 PFZ393263:PGA393271 OWD393263:OWE393271 OMH393263:OMI393271 OCL393263:OCM393271 NSP393263:NSQ393271 NIT393263:NIU393271 MYX393263:MYY393271 MPB393263:MPC393271 MFF393263:MFG393271 LVJ393263:LVK393271 LLN393263:LLO393271 LBR393263:LBS393271 KRV393263:KRW393271 KHZ393263:KIA393271 JYD393263:JYE393271 JOH393263:JOI393271 JEL393263:JEM393271 IUP393263:IUQ393271 IKT393263:IKU393271 IAX393263:IAY393271 HRB393263:HRC393271 HHF393263:HHG393271 GXJ393263:GXK393271 GNN393263:GNO393271 GDR393263:GDS393271 FTV393263:FTW393271 FJZ393263:FKA393271 FAD393263:FAE393271 EQH393263:EQI393271 EGL393263:EGM393271 DWP393263:DWQ393271 DMT393263:DMU393271 DCX393263:DCY393271 CTB393263:CTC393271 CJF393263:CJG393271 BZJ393263:BZK393271 BPN393263:BPO393271 BFR393263:BFS393271 AVV393263:AVW393271 ALZ393263:AMA393271 ACD393263:ACE393271 SH393263:SI393271 IL393263:IM393271 K393263:L393271 WUX327727:WUY327735 WLB327727:WLC327735 WBF327727:WBG327735 VRJ327727:VRK327735 VHN327727:VHO327735 UXR327727:UXS327735 UNV327727:UNW327735 UDZ327727:UEA327735 TUD327727:TUE327735 TKH327727:TKI327735 TAL327727:TAM327735 SQP327727:SQQ327735 SGT327727:SGU327735 RWX327727:RWY327735 RNB327727:RNC327735 RDF327727:RDG327735 QTJ327727:QTK327735 QJN327727:QJO327735 PZR327727:PZS327735 PPV327727:PPW327735 PFZ327727:PGA327735 OWD327727:OWE327735 OMH327727:OMI327735 OCL327727:OCM327735 NSP327727:NSQ327735 NIT327727:NIU327735 MYX327727:MYY327735 MPB327727:MPC327735 MFF327727:MFG327735 LVJ327727:LVK327735 LLN327727:LLO327735 LBR327727:LBS327735 KRV327727:KRW327735 KHZ327727:KIA327735 JYD327727:JYE327735 JOH327727:JOI327735 JEL327727:JEM327735 IUP327727:IUQ327735 IKT327727:IKU327735 IAX327727:IAY327735 HRB327727:HRC327735 HHF327727:HHG327735 GXJ327727:GXK327735 GNN327727:GNO327735 GDR327727:GDS327735 FTV327727:FTW327735 FJZ327727:FKA327735 FAD327727:FAE327735 EQH327727:EQI327735 EGL327727:EGM327735 DWP327727:DWQ327735 DMT327727:DMU327735 DCX327727:DCY327735 CTB327727:CTC327735 CJF327727:CJG327735 BZJ327727:BZK327735 BPN327727:BPO327735 BFR327727:BFS327735 AVV327727:AVW327735 ALZ327727:AMA327735 ACD327727:ACE327735 SH327727:SI327735 IL327727:IM327735 K327727:L327735 WUX262191:WUY262199 WLB262191:WLC262199 WBF262191:WBG262199 VRJ262191:VRK262199 VHN262191:VHO262199 UXR262191:UXS262199 UNV262191:UNW262199 UDZ262191:UEA262199 TUD262191:TUE262199 TKH262191:TKI262199 TAL262191:TAM262199 SQP262191:SQQ262199 SGT262191:SGU262199 RWX262191:RWY262199 RNB262191:RNC262199 RDF262191:RDG262199 QTJ262191:QTK262199 QJN262191:QJO262199 PZR262191:PZS262199 PPV262191:PPW262199 PFZ262191:PGA262199 OWD262191:OWE262199 OMH262191:OMI262199 OCL262191:OCM262199 NSP262191:NSQ262199 NIT262191:NIU262199 MYX262191:MYY262199 MPB262191:MPC262199 MFF262191:MFG262199 LVJ262191:LVK262199 LLN262191:LLO262199 LBR262191:LBS262199 KRV262191:KRW262199 KHZ262191:KIA262199 JYD262191:JYE262199 JOH262191:JOI262199 JEL262191:JEM262199 IUP262191:IUQ262199 IKT262191:IKU262199 IAX262191:IAY262199 HRB262191:HRC262199 HHF262191:HHG262199 GXJ262191:GXK262199 GNN262191:GNO262199 GDR262191:GDS262199 FTV262191:FTW262199 FJZ262191:FKA262199 FAD262191:FAE262199 EQH262191:EQI262199 EGL262191:EGM262199 DWP262191:DWQ262199 DMT262191:DMU262199 DCX262191:DCY262199 CTB262191:CTC262199 CJF262191:CJG262199 BZJ262191:BZK262199 BPN262191:BPO262199 BFR262191:BFS262199 AVV262191:AVW262199 ALZ262191:AMA262199 ACD262191:ACE262199 SH262191:SI262199 IL262191:IM262199 K262191:L262199 WUX196655:WUY196663 WLB196655:WLC196663 WBF196655:WBG196663 VRJ196655:VRK196663 VHN196655:VHO196663 UXR196655:UXS196663 UNV196655:UNW196663 UDZ196655:UEA196663 TUD196655:TUE196663 TKH196655:TKI196663 TAL196655:TAM196663 SQP196655:SQQ196663 SGT196655:SGU196663 RWX196655:RWY196663 RNB196655:RNC196663 RDF196655:RDG196663 QTJ196655:QTK196663 QJN196655:QJO196663 PZR196655:PZS196663 PPV196655:PPW196663 PFZ196655:PGA196663 OWD196655:OWE196663 OMH196655:OMI196663 OCL196655:OCM196663 NSP196655:NSQ196663 NIT196655:NIU196663 MYX196655:MYY196663 MPB196655:MPC196663 MFF196655:MFG196663 LVJ196655:LVK196663 LLN196655:LLO196663 LBR196655:LBS196663 KRV196655:KRW196663 KHZ196655:KIA196663 JYD196655:JYE196663 JOH196655:JOI196663 JEL196655:JEM196663 IUP196655:IUQ196663 IKT196655:IKU196663 IAX196655:IAY196663 HRB196655:HRC196663 HHF196655:HHG196663 GXJ196655:GXK196663 GNN196655:GNO196663 GDR196655:GDS196663 FTV196655:FTW196663 FJZ196655:FKA196663 FAD196655:FAE196663 EQH196655:EQI196663 EGL196655:EGM196663 DWP196655:DWQ196663 DMT196655:DMU196663 DCX196655:DCY196663 CTB196655:CTC196663 CJF196655:CJG196663 BZJ196655:BZK196663 BPN196655:BPO196663 BFR196655:BFS196663 AVV196655:AVW196663 ALZ196655:AMA196663 ACD196655:ACE196663 SH196655:SI196663 IL196655:IM196663 K196655:L196663 WUX131119:WUY131127 WLB131119:WLC131127 WBF131119:WBG131127 VRJ131119:VRK131127 VHN131119:VHO131127 UXR131119:UXS131127 UNV131119:UNW131127 UDZ131119:UEA131127 TUD131119:TUE131127 TKH131119:TKI131127 TAL131119:TAM131127 SQP131119:SQQ131127 SGT131119:SGU131127 RWX131119:RWY131127 RNB131119:RNC131127 RDF131119:RDG131127 QTJ131119:QTK131127 QJN131119:QJO131127 PZR131119:PZS131127 PPV131119:PPW131127 PFZ131119:PGA131127 OWD131119:OWE131127 OMH131119:OMI131127 OCL131119:OCM131127 NSP131119:NSQ131127 NIT131119:NIU131127 MYX131119:MYY131127 MPB131119:MPC131127 MFF131119:MFG131127 LVJ131119:LVK131127 LLN131119:LLO131127 LBR131119:LBS131127 KRV131119:KRW131127 KHZ131119:KIA131127 JYD131119:JYE131127 JOH131119:JOI131127 JEL131119:JEM131127 IUP131119:IUQ131127 IKT131119:IKU131127 IAX131119:IAY131127 HRB131119:HRC131127 HHF131119:HHG131127 GXJ131119:GXK131127 GNN131119:GNO131127 GDR131119:GDS131127 FTV131119:FTW131127 FJZ131119:FKA131127 FAD131119:FAE131127 EQH131119:EQI131127 EGL131119:EGM131127 DWP131119:DWQ131127 DMT131119:DMU131127 DCX131119:DCY131127 CTB131119:CTC131127 CJF131119:CJG131127 BZJ131119:BZK131127 BPN131119:BPO131127 BFR131119:BFS131127 AVV131119:AVW131127 ALZ131119:AMA131127 ACD131119:ACE131127 SH131119:SI131127 IL131119:IM131127 K131119:L131127 WUX65583:WUY65591 WLB65583:WLC65591 WBF65583:WBG65591 VRJ65583:VRK65591 VHN65583:VHO65591 UXR65583:UXS65591 UNV65583:UNW65591 UDZ65583:UEA65591 TUD65583:TUE65591 TKH65583:TKI65591 TAL65583:TAM65591 SQP65583:SQQ65591 SGT65583:SGU65591 RWX65583:RWY65591 RNB65583:RNC65591 RDF65583:RDG65591 QTJ65583:QTK65591 QJN65583:QJO65591 PZR65583:PZS65591 PPV65583:PPW65591 PFZ65583:PGA65591 OWD65583:OWE65591 OMH65583:OMI65591 OCL65583:OCM65591 NSP65583:NSQ65591 NIT65583:NIU65591 MYX65583:MYY65591 MPB65583:MPC65591 MFF65583:MFG65591 LVJ65583:LVK65591 LLN65583:LLO65591 LBR65583:LBS65591 KRV65583:KRW65591 KHZ65583:KIA65591 JYD65583:JYE65591 JOH65583:JOI65591 JEL65583:JEM65591 IUP65583:IUQ65591 IKT65583:IKU65591 IAX65583:IAY65591 HRB65583:HRC65591 HHF65583:HHG65591 GXJ65583:GXK65591 GNN65583:GNO65591 GDR65583:GDS65591 FTV65583:FTW65591 FJZ65583:FKA65591 FAD65583:FAE65591 EQH65583:EQI65591 EGL65583:EGM65591 DWP65583:DWQ65591 DMT65583:DMU65591 DCX65583:DCY65591 CTB65583:CTC65591 CJF65583:CJG65591 BZJ65583:BZK65591 BPN65583:BPO65591 BFR65583:BFS65591 AVV65583:AVW65591 ALZ65583:AMA65591 ACD65583:ACE65591 SH65583:SI65591 IL65583:IM65591 K65583:L65591 WUX18:WUY37 WLB18:WLC37 WBF18:WBG37 VRJ18:VRK37 VHN18:VHO37 UXR18:UXS37 UNV18:UNW37 UDZ18:UEA37 TUD18:TUE37 TKH18:TKI37 TAL18:TAM37 SQP18:SQQ37 SGT18:SGU37 RWX18:RWY37 RNB18:RNC37 RDF18:RDG37 QTJ18:QTK37 QJN18:QJO37 PZR18:PZS37 PPV18:PPW37 PFZ18:PGA37 OWD18:OWE37 OMH18:OMI37 OCL18:OCM37 NSP18:NSQ37 NIT18:NIU37 MYX18:MYY37 MPB18:MPC37 MFF18:MFG37 LVJ18:LVK37 LLN18:LLO37 LBR18:LBS37 KRV18:KRW37 KHZ18:KIA37 JYD18:JYE37 JOH18:JOI37 JEL18:JEM37 IUP18:IUQ37 IKT18:IKU37 IAX18:IAY37 HRB18:HRC37 HHF18:HHG37 GXJ18:GXK37 GNN18:GNO37 GDR18:GDS37 FTV18:FTW37 FJZ18:FKA37 FAD18:FAE37 EQH18:EQI37 EGL18:EGM37 DWP18:DWQ37 DMT18:DMU37 DCX18:DCY37 CTB18:CTC37 CJF18:CJG37 BZJ18:BZK37 BPN18:BPO37 BFR18:BFS37 AVV18:AVW37 ALZ18:AMA37 ACD18:ACE37 SH18:SI37 IL18:IM37 WBG983113:WBG983114 WUX983097:WUY983099 WLB983097:WLC983099 WBF983097:WBG983099 VRJ983097:VRK983099 VHN983097:VHO983099 UXR983097:UXS983099 UNV983097:UNW983099 UDZ983097:UEA983099 TUD983097:TUE983099 TKH983097:TKI983099 TAL983097:TAM983099 SQP983097:SQQ983099 SGT983097:SGU983099 RWX983097:RWY983099 RNB983097:RNC983099 RDF983097:RDG983099 QTJ983097:QTK983099 QJN983097:QJO983099 PZR983097:PZS983099 PPV983097:PPW983099 PFZ983097:PGA983099 OWD983097:OWE983099 OMH983097:OMI983099 OCL983097:OCM983099 NSP983097:NSQ983099 NIT983097:NIU983099 MYX983097:MYY983099 MPB983097:MPC983099 MFF983097:MFG983099 LVJ983097:LVK983099 LLN983097:LLO983099 LBR983097:LBS983099 KRV983097:KRW983099 KHZ983097:KIA983099 JYD983097:JYE983099 JOH983097:JOI983099 JEL983097:JEM983099 IUP983097:IUQ983099 IKT983097:IKU983099 IAX983097:IAY983099 HRB983097:HRC983099 HHF983097:HHG983099 GXJ983097:GXK983099 GNN983097:GNO983099 GDR983097:GDS983099 FTV983097:FTW983099 FJZ983097:FKA983099 FAD983097:FAE983099 EQH983097:EQI983099 EGL983097:EGM983099 DWP983097:DWQ983099 DMT983097:DMU983099 DCX983097:DCY983099 CTB983097:CTC983099 CJF983097:CJG983099 BZJ983097:BZK983099 BPN983097:BPO983099 BFR983097:BFS983099 AVV983097:AVW983099 ALZ983097:AMA983099 ACD983097:ACE983099 SH983097:SI983099 IL983097:IM983099 K983097:L983099 WUX917561:WUY917563 WLB917561:WLC917563 WBF917561:WBG917563 VRJ917561:VRK917563 VHN917561:VHO917563 UXR917561:UXS917563 UNV917561:UNW917563 UDZ917561:UEA917563 TUD917561:TUE917563 TKH917561:TKI917563 TAL917561:TAM917563 SQP917561:SQQ917563 SGT917561:SGU917563 RWX917561:RWY917563 RNB917561:RNC917563 RDF917561:RDG917563 QTJ917561:QTK917563 QJN917561:QJO917563 PZR917561:PZS917563 PPV917561:PPW917563 PFZ917561:PGA917563 OWD917561:OWE917563 OMH917561:OMI917563 OCL917561:OCM917563 NSP917561:NSQ917563 NIT917561:NIU917563 MYX917561:MYY917563 MPB917561:MPC917563 MFF917561:MFG917563 LVJ917561:LVK917563 LLN917561:LLO917563 LBR917561:LBS917563 KRV917561:KRW917563 KHZ917561:KIA917563 JYD917561:JYE917563 JOH917561:JOI917563 JEL917561:JEM917563 IUP917561:IUQ917563 IKT917561:IKU917563 IAX917561:IAY917563 HRB917561:HRC917563 HHF917561:HHG917563 GXJ917561:GXK917563 GNN917561:GNO917563 GDR917561:GDS917563 FTV917561:FTW917563 FJZ917561:FKA917563 FAD917561:FAE917563 EQH917561:EQI917563 EGL917561:EGM917563 DWP917561:DWQ917563 DMT917561:DMU917563 DCX917561:DCY917563 CTB917561:CTC917563 CJF917561:CJG917563 BZJ917561:BZK917563 BPN917561:BPO917563 BFR917561:BFS917563 AVV917561:AVW917563 ALZ917561:AMA917563 ACD917561:ACE917563 SH917561:SI917563 IL917561:IM917563 K917561:L917563 WUX852025:WUY852027 WLB852025:WLC852027 WBF852025:WBG852027 VRJ852025:VRK852027 VHN852025:VHO852027 UXR852025:UXS852027 UNV852025:UNW852027 UDZ852025:UEA852027 TUD852025:TUE852027 TKH852025:TKI852027 TAL852025:TAM852027 SQP852025:SQQ852027 SGT852025:SGU852027 RWX852025:RWY852027 RNB852025:RNC852027 RDF852025:RDG852027 QTJ852025:QTK852027 QJN852025:QJO852027 PZR852025:PZS852027 PPV852025:PPW852027 PFZ852025:PGA852027 OWD852025:OWE852027 OMH852025:OMI852027 OCL852025:OCM852027 NSP852025:NSQ852027 NIT852025:NIU852027 MYX852025:MYY852027 MPB852025:MPC852027 MFF852025:MFG852027 LVJ852025:LVK852027 LLN852025:LLO852027 LBR852025:LBS852027 KRV852025:KRW852027 KHZ852025:KIA852027 JYD852025:JYE852027 JOH852025:JOI852027 JEL852025:JEM852027 IUP852025:IUQ852027 IKT852025:IKU852027 IAX852025:IAY852027 HRB852025:HRC852027 HHF852025:HHG852027 GXJ852025:GXK852027 GNN852025:GNO852027 GDR852025:GDS852027 FTV852025:FTW852027 FJZ852025:FKA852027 FAD852025:FAE852027 EQH852025:EQI852027 EGL852025:EGM852027 DWP852025:DWQ852027 DMT852025:DMU852027 DCX852025:DCY852027 CTB852025:CTC852027 CJF852025:CJG852027 BZJ852025:BZK852027 BPN852025:BPO852027 BFR852025:BFS852027 AVV852025:AVW852027 ALZ852025:AMA852027 ACD852025:ACE852027 SH852025:SI852027 IL852025:IM852027 K852025:L852027 WUX786489:WUY786491 WLB786489:WLC786491 WBF786489:WBG786491 VRJ786489:VRK786491 VHN786489:VHO786491 UXR786489:UXS786491 UNV786489:UNW786491 UDZ786489:UEA786491 TUD786489:TUE786491 TKH786489:TKI786491 TAL786489:TAM786491 SQP786489:SQQ786491 SGT786489:SGU786491 RWX786489:RWY786491 RNB786489:RNC786491 RDF786489:RDG786491 QTJ786489:QTK786491 QJN786489:QJO786491 PZR786489:PZS786491 PPV786489:PPW786491 PFZ786489:PGA786491 OWD786489:OWE786491 OMH786489:OMI786491 OCL786489:OCM786491 NSP786489:NSQ786491 NIT786489:NIU786491 MYX786489:MYY786491 MPB786489:MPC786491 MFF786489:MFG786491 LVJ786489:LVK786491 LLN786489:LLO786491 LBR786489:LBS786491 KRV786489:KRW786491 KHZ786489:KIA786491 JYD786489:JYE786491 JOH786489:JOI786491 JEL786489:JEM786491 IUP786489:IUQ786491 IKT786489:IKU786491 IAX786489:IAY786491 HRB786489:HRC786491 HHF786489:HHG786491 GXJ786489:GXK786491 GNN786489:GNO786491 GDR786489:GDS786491 FTV786489:FTW786491 FJZ786489:FKA786491 FAD786489:FAE786491 EQH786489:EQI786491 EGL786489:EGM786491 DWP786489:DWQ786491 DMT786489:DMU786491 DCX786489:DCY786491 CTB786489:CTC786491 CJF786489:CJG786491 BZJ786489:BZK786491 BPN786489:BPO786491 BFR786489:BFS786491 AVV786489:AVW786491 ALZ786489:AMA786491 ACD786489:ACE786491 SH786489:SI786491 IL786489:IM786491 K786489:L786491 WUX720953:WUY720955 WLB720953:WLC720955 WBF720953:WBG720955 VRJ720953:VRK720955 VHN720953:VHO720955 UXR720953:UXS720955 UNV720953:UNW720955 UDZ720953:UEA720955 TUD720953:TUE720955 TKH720953:TKI720955 TAL720953:TAM720955 SQP720953:SQQ720955 SGT720953:SGU720955 RWX720953:RWY720955 RNB720953:RNC720955 RDF720953:RDG720955 QTJ720953:QTK720955 QJN720953:QJO720955 PZR720953:PZS720955 PPV720953:PPW720955 PFZ720953:PGA720955 OWD720953:OWE720955 OMH720953:OMI720955 OCL720953:OCM720955 NSP720953:NSQ720955 NIT720953:NIU720955 MYX720953:MYY720955 MPB720953:MPC720955 MFF720953:MFG720955 LVJ720953:LVK720955 LLN720953:LLO720955 LBR720953:LBS720955 KRV720953:KRW720955 KHZ720953:KIA720955 JYD720953:JYE720955 JOH720953:JOI720955 JEL720953:JEM720955 IUP720953:IUQ720955 IKT720953:IKU720955 IAX720953:IAY720955 HRB720953:HRC720955 HHF720953:HHG720955 GXJ720953:GXK720955 GNN720953:GNO720955 GDR720953:GDS720955 FTV720953:FTW720955 FJZ720953:FKA720955 FAD720953:FAE720955 EQH720953:EQI720955 EGL720953:EGM720955 DWP720953:DWQ720955 DMT720953:DMU720955 DCX720953:DCY720955 CTB720953:CTC720955 CJF720953:CJG720955 BZJ720953:BZK720955 BPN720953:BPO720955 BFR720953:BFS720955 AVV720953:AVW720955 ALZ720953:AMA720955 ACD720953:ACE720955 SH720953:SI720955 IL720953:IM720955 K720953:L720955 WUX655417:WUY655419 WLB655417:WLC655419 WBF655417:WBG655419 VRJ655417:VRK655419 VHN655417:VHO655419 UXR655417:UXS655419 UNV655417:UNW655419 UDZ655417:UEA655419 TUD655417:TUE655419 TKH655417:TKI655419 TAL655417:TAM655419 SQP655417:SQQ655419 SGT655417:SGU655419 RWX655417:RWY655419 RNB655417:RNC655419 RDF655417:RDG655419 QTJ655417:QTK655419 QJN655417:QJO655419 PZR655417:PZS655419 PPV655417:PPW655419 PFZ655417:PGA655419 OWD655417:OWE655419 OMH655417:OMI655419 OCL655417:OCM655419 NSP655417:NSQ655419 NIT655417:NIU655419 MYX655417:MYY655419 MPB655417:MPC655419 MFF655417:MFG655419 LVJ655417:LVK655419 LLN655417:LLO655419 LBR655417:LBS655419 KRV655417:KRW655419 KHZ655417:KIA655419 JYD655417:JYE655419 JOH655417:JOI655419 JEL655417:JEM655419 IUP655417:IUQ655419 IKT655417:IKU655419 IAX655417:IAY655419 HRB655417:HRC655419 HHF655417:HHG655419 GXJ655417:GXK655419 GNN655417:GNO655419 GDR655417:GDS655419 FTV655417:FTW655419 FJZ655417:FKA655419 FAD655417:FAE655419 EQH655417:EQI655419 EGL655417:EGM655419 DWP655417:DWQ655419 DMT655417:DMU655419 DCX655417:DCY655419 CTB655417:CTC655419 CJF655417:CJG655419 BZJ655417:BZK655419 BPN655417:BPO655419 BFR655417:BFS655419 AVV655417:AVW655419 ALZ655417:AMA655419 ACD655417:ACE655419 SH655417:SI655419 IL655417:IM655419 K655417:L655419 WUX589881:WUY589883 WLB589881:WLC589883 WBF589881:WBG589883 VRJ589881:VRK589883 VHN589881:VHO589883 UXR589881:UXS589883 UNV589881:UNW589883 UDZ589881:UEA589883 TUD589881:TUE589883 TKH589881:TKI589883 TAL589881:TAM589883 SQP589881:SQQ589883 SGT589881:SGU589883 RWX589881:RWY589883 RNB589881:RNC589883 RDF589881:RDG589883 QTJ589881:QTK589883 QJN589881:QJO589883 PZR589881:PZS589883 PPV589881:PPW589883 PFZ589881:PGA589883 OWD589881:OWE589883 OMH589881:OMI589883 OCL589881:OCM589883 NSP589881:NSQ589883 NIT589881:NIU589883 MYX589881:MYY589883 MPB589881:MPC589883 MFF589881:MFG589883 LVJ589881:LVK589883 LLN589881:LLO589883 LBR589881:LBS589883 KRV589881:KRW589883 KHZ589881:KIA589883 JYD589881:JYE589883 JOH589881:JOI589883 JEL589881:JEM589883 IUP589881:IUQ589883 IKT589881:IKU589883 IAX589881:IAY589883 HRB589881:HRC589883 HHF589881:HHG589883 GXJ589881:GXK589883 GNN589881:GNO589883 GDR589881:GDS589883 FTV589881:FTW589883 FJZ589881:FKA589883 FAD589881:FAE589883 EQH589881:EQI589883 EGL589881:EGM589883 DWP589881:DWQ589883 DMT589881:DMU589883 DCX589881:DCY589883 CTB589881:CTC589883 CJF589881:CJG589883 BZJ589881:BZK589883 BPN589881:BPO589883 BFR589881:BFS589883 AVV589881:AVW589883 ALZ589881:AMA589883 ACD589881:ACE589883 SH589881:SI589883 IL589881:IM589883 K589881:L589883 WUX524345:WUY524347 WLB524345:WLC524347 WBF524345:WBG524347 VRJ524345:VRK524347 VHN524345:VHO524347 UXR524345:UXS524347 UNV524345:UNW524347 UDZ524345:UEA524347 TUD524345:TUE524347 TKH524345:TKI524347 TAL524345:TAM524347 SQP524345:SQQ524347 SGT524345:SGU524347 RWX524345:RWY524347 RNB524345:RNC524347 RDF524345:RDG524347 QTJ524345:QTK524347 QJN524345:QJO524347 PZR524345:PZS524347 PPV524345:PPW524347 PFZ524345:PGA524347 OWD524345:OWE524347 OMH524345:OMI524347 OCL524345:OCM524347 NSP524345:NSQ524347 NIT524345:NIU524347 MYX524345:MYY524347 MPB524345:MPC524347 MFF524345:MFG524347 LVJ524345:LVK524347 LLN524345:LLO524347 LBR524345:LBS524347 KRV524345:KRW524347 KHZ524345:KIA524347 JYD524345:JYE524347 JOH524345:JOI524347 JEL524345:JEM524347 IUP524345:IUQ524347 IKT524345:IKU524347 IAX524345:IAY524347 HRB524345:HRC524347 HHF524345:HHG524347 GXJ524345:GXK524347 GNN524345:GNO524347 GDR524345:GDS524347 FTV524345:FTW524347 FJZ524345:FKA524347 FAD524345:FAE524347 EQH524345:EQI524347 EGL524345:EGM524347 DWP524345:DWQ524347 DMT524345:DMU524347 DCX524345:DCY524347 CTB524345:CTC524347 CJF524345:CJG524347 BZJ524345:BZK524347 BPN524345:BPO524347 BFR524345:BFS524347 AVV524345:AVW524347 ALZ524345:AMA524347 ACD524345:ACE524347 SH524345:SI524347 IL524345:IM524347 K524345:L524347 WUX458809:WUY458811 WLB458809:WLC458811 WBF458809:WBG458811 VRJ458809:VRK458811 VHN458809:VHO458811 UXR458809:UXS458811 UNV458809:UNW458811 UDZ458809:UEA458811 TUD458809:TUE458811 TKH458809:TKI458811 TAL458809:TAM458811 SQP458809:SQQ458811 SGT458809:SGU458811 RWX458809:RWY458811 RNB458809:RNC458811 RDF458809:RDG458811 QTJ458809:QTK458811 QJN458809:QJO458811 PZR458809:PZS458811 PPV458809:PPW458811 PFZ458809:PGA458811 OWD458809:OWE458811 OMH458809:OMI458811 OCL458809:OCM458811 NSP458809:NSQ458811 NIT458809:NIU458811 MYX458809:MYY458811 MPB458809:MPC458811 MFF458809:MFG458811 LVJ458809:LVK458811 LLN458809:LLO458811 LBR458809:LBS458811 KRV458809:KRW458811 KHZ458809:KIA458811 JYD458809:JYE458811 JOH458809:JOI458811 JEL458809:JEM458811 IUP458809:IUQ458811 IKT458809:IKU458811 IAX458809:IAY458811 HRB458809:HRC458811 HHF458809:HHG458811 GXJ458809:GXK458811 GNN458809:GNO458811 GDR458809:GDS458811 FTV458809:FTW458811 FJZ458809:FKA458811 FAD458809:FAE458811 EQH458809:EQI458811 EGL458809:EGM458811 DWP458809:DWQ458811 DMT458809:DMU458811 DCX458809:DCY458811 CTB458809:CTC458811 CJF458809:CJG458811 BZJ458809:BZK458811 BPN458809:BPO458811 BFR458809:BFS458811 AVV458809:AVW458811 ALZ458809:AMA458811 ACD458809:ACE458811 SH458809:SI458811 IL458809:IM458811 K458809:L458811 WUX393273:WUY393275 WLB393273:WLC393275 WBF393273:WBG393275 VRJ393273:VRK393275 VHN393273:VHO393275 UXR393273:UXS393275 UNV393273:UNW393275 UDZ393273:UEA393275 TUD393273:TUE393275 TKH393273:TKI393275 TAL393273:TAM393275 SQP393273:SQQ393275 SGT393273:SGU393275 RWX393273:RWY393275 RNB393273:RNC393275 RDF393273:RDG393275 QTJ393273:QTK393275 QJN393273:QJO393275 PZR393273:PZS393275 PPV393273:PPW393275 PFZ393273:PGA393275 OWD393273:OWE393275 OMH393273:OMI393275 OCL393273:OCM393275 NSP393273:NSQ393275 NIT393273:NIU393275 MYX393273:MYY393275 MPB393273:MPC393275 MFF393273:MFG393275 LVJ393273:LVK393275 LLN393273:LLO393275 LBR393273:LBS393275 KRV393273:KRW393275 KHZ393273:KIA393275 JYD393273:JYE393275 JOH393273:JOI393275 JEL393273:JEM393275 IUP393273:IUQ393275 IKT393273:IKU393275 IAX393273:IAY393275 HRB393273:HRC393275 HHF393273:HHG393275 GXJ393273:GXK393275 GNN393273:GNO393275 GDR393273:GDS393275 FTV393273:FTW393275 FJZ393273:FKA393275 FAD393273:FAE393275 EQH393273:EQI393275 EGL393273:EGM393275 DWP393273:DWQ393275 DMT393273:DMU393275 DCX393273:DCY393275 CTB393273:CTC393275 CJF393273:CJG393275 BZJ393273:BZK393275 BPN393273:BPO393275 BFR393273:BFS393275 AVV393273:AVW393275 ALZ393273:AMA393275 ACD393273:ACE393275 SH393273:SI393275 IL393273:IM393275 K393273:L393275 WUX327737:WUY327739 WLB327737:WLC327739 WBF327737:WBG327739 VRJ327737:VRK327739 VHN327737:VHO327739 UXR327737:UXS327739 UNV327737:UNW327739 UDZ327737:UEA327739 TUD327737:TUE327739 TKH327737:TKI327739 TAL327737:TAM327739 SQP327737:SQQ327739 SGT327737:SGU327739 RWX327737:RWY327739 RNB327737:RNC327739 RDF327737:RDG327739 QTJ327737:QTK327739 QJN327737:QJO327739 PZR327737:PZS327739 PPV327737:PPW327739 PFZ327737:PGA327739 OWD327737:OWE327739 OMH327737:OMI327739 OCL327737:OCM327739 NSP327737:NSQ327739 NIT327737:NIU327739 MYX327737:MYY327739 MPB327737:MPC327739 MFF327737:MFG327739 LVJ327737:LVK327739 LLN327737:LLO327739 LBR327737:LBS327739 KRV327737:KRW327739 KHZ327737:KIA327739 JYD327737:JYE327739 JOH327737:JOI327739 JEL327737:JEM327739 IUP327737:IUQ327739 IKT327737:IKU327739 IAX327737:IAY327739 HRB327737:HRC327739 HHF327737:HHG327739 GXJ327737:GXK327739 GNN327737:GNO327739 GDR327737:GDS327739 FTV327737:FTW327739 FJZ327737:FKA327739 FAD327737:FAE327739 EQH327737:EQI327739 EGL327737:EGM327739 DWP327737:DWQ327739 DMT327737:DMU327739 DCX327737:DCY327739 CTB327737:CTC327739 CJF327737:CJG327739 BZJ327737:BZK327739 BPN327737:BPO327739 BFR327737:BFS327739 AVV327737:AVW327739 ALZ327737:AMA327739 ACD327737:ACE327739 SH327737:SI327739 IL327737:IM327739 K327737:L327739 WUX262201:WUY262203 WLB262201:WLC262203 WBF262201:WBG262203 VRJ262201:VRK262203 VHN262201:VHO262203 UXR262201:UXS262203 UNV262201:UNW262203 UDZ262201:UEA262203 TUD262201:TUE262203 TKH262201:TKI262203 TAL262201:TAM262203 SQP262201:SQQ262203 SGT262201:SGU262203 RWX262201:RWY262203 RNB262201:RNC262203 RDF262201:RDG262203 QTJ262201:QTK262203 QJN262201:QJO262203 PZR262201:PZS262203 PPV262201:PPW262203 PFZ262201:PGA262203 OWD262201:OWE262203 OMH262201:OMI262203 OCL262201:OCM262203 NSP262201:NSQ262203 NIT262201:NIU262203 MYX262201:MYY262203 MPB262201:MPC262203 MFF262201:MFG262203 LVJ262201:LVK262203 LLN262201:LLO262203 LBR262201:LBS262203 KRV262201:KRW262203 KHZ262201:KIA262203 JYD262201:JYE262203 JOH262201:JOI262203 JEL262201:JEM262203 IUP262201:IUQ262203 IKT262201:IKU262203 IAX262201:IAY262203 HRB262201:HRC262203 HHF262201:HHG262203 GXJ262201:GXK262203 GNN262201:GNO262203 GDR262201:GDS262203 FTV262201:FTW262203 FJZ262201:FKA262203 FAD262201:FAE262203 EQH262201:EQI262203 EGL262201:EGM262203 DWP262201:DWQ262203 DMT262201:DMU262203 DCX262201:DCY262203 CTB262201:CTC262203 CJF262201:CJG262203 BZJ262201:BZK262203 BPN262201:BPO262203 BFR262201:BFS262203 AVV262201:AVW262203 ALZ262201:AMA262203 ACD262201:ACE262203 SH262201:SI262203 IL262201:IM262203 K262201:L262203 WUX196665:WUY196667 WLB196665:WLC196667 WBF196665:WBG196667 VRJ196665:VRK196667 VHN196665:VHO196667 UXR196665:UXS196667 UNV196665:UNW196667 UDZ196665:UEA196667 TUD196665:TUE196667 TKH196665:TKI196667 TAL196665:TAM196667 SQP196665:SQQ196667 SGT196665:SGU196667 RWX196665:RWY196667 RNB196665:RNC196667 RDF196665:RDG196667 QTJ196665:QTK196667 QJN196665:QJO196667 PZR196665:PZS196667 PPV196665:PPW196667 PFZ196665:PGA196667 OWD196665:OWE196667 OMH196665:OMI196667 OCL196665:OCM196667 NSP196665:NSQ196667 NIT196665:NIU196667 MYX196665:MYY196667 MPB196665:MPC196667 MFF196665:MFG196667 LVJ196665:LVK196667 LLN196665:LLO196667 LBR196665:LBS196667 KRV196665:KRW196667 KHZ196665:KIA196667 JYD196665:JYE196667 JOH196665:JOI196667 JEL196665:JEM196667 IUP196665:IUQ196667 IKT196665:IKU196667 IAX196665:IAY196667 HRB196665:HRC196667 HHF196665:HHG196667 GXJ196665:GXK196667 GNN196665:GNO196667 GDR196665:GDS196667 FTV196665:FTW196667 FJZ196665:FKA196667 FAD196665:FAE196667 EQH196665:EQI196667 EGL196665:EGM196667 DWP196665:DWQ196667 DMT196665:DMU196667 DCX196665:DCY196667 CTB196665:CTC196667 CJF196665:CJG196667 BZJ196665:BZK196667 BPN196665:BPO196667 BFR196665:BFS196667 AVV196665:AVW196667 ALZ196665:AMA196667 ACD196665:ACE196667 SH196665:SI196667 IL196665:IM196667 K196665:L196667 WUX131129:WUY131131 WLB131129:WLC131131 WBF131129:WBG131131 VRJ131129:VRK131131 VHN131129:VHO131131 UXR131129:UXS131131 UNV131129:UNW131131 UDZ131129:UEA131131 TUD131129:TUE131131 TKH131129:TKI131131 TAL131129:TAM131131 SQP131129:SQQ131131 SGT131129:SGU131131 RWX131129:RWY131131 RNB131129:RNC131131 RDF131129:RDG131131 QTJ131129:QTK131131 QJN131129:QJO131131 PZR131129:PZS131131 PPV131129:PPW131131 PFZ131129:PGA131131 OWD131129:OWE131131 OMH131129:OMI131131 OCL131129:OCM131131 NSP131129:NSQ131131 NIT131129:NIU131131 MYX131129:MYY131131 MPB131129:MPC131131 MFF131129:MFG131131 LVJ131129:LVK131131 LLN131129:LLO131131 LBR131129:LBS131131 KRV131129:KRW131131 KHZ131129:KIA131131 JYD131129:JYE131131 JOH131129:JOI131131 JEL131129:JEM131131 IUP131129:IUQ131131 IKT131129:IKU131131 IAX131129:IAY131131 HRB131129:HRC131131 HHF131129:HHG131131 GXJ131129:GXK131131 GNN131129:GNO131131 GDR131129:GDS131131 FTV131129:FTW131131 FJZ131129:FKA131131 FAD131129:FAE131131 EQH131129:EQI131131 EGL131129:EGM131131 DWP131129:DWQ131131 DMT131129:DMU131131 DCX131129:DCY131131 CTB131129:CTC131131 CJF131129:CJG131131 BZJ131129:BZK131131 BPN131129:BPO131131 BFR131129:BFS131131 AVV131129:AVW131131 ALZ131129:AMA131131 ACD131129:ACE131131 SH131129:SI131131 IL131129:IM131131 K131129:L131131 WUX65593:WUY65595 WLB65593:WLC65595 WBF65593:WBG65595 VRJ65593:VRK65595 VHN65593:VHO65595 UXR65593:UXS65595 UNV65593:UNW65595 UDZ65593:UEA65595 TUD65593:TUE65595 TKH65593:TKI65595 TAL65593:TAM65595 SQP65593:SQQ65595 SGT65593:SGU65595 RWX65593:RWY65595 RNB65593:RNC65595 RDF65593:RDG65595 QTJ65593:QTK65595 QJN65593:QJO65595 PZR65593:PZS65595 PPV65593:PPW65595 PFZ65593:PGA65595 OWD65593:OWE65595 OMH65593:OMI65595 OCL65593:OCM65595 NSP65593:NSQ65595 NIT65593:NIU65595 MYX65593:MYY65595 MPB65593:MPC65595 MFF65593:MFG65595 LVJ65593:LVK65595 LLN65593:LLO65595 LBR65593:LBS65595 KRV65593:KRW65595 KHZ65593:KIA65595 JYD65593:JYE65595 JOH65593:JOI65595 JEL65593:JEM65595 IUP65593:IUQ65595 IKT65593:IKU65595 IAX65593:IAY65595 HRB65593:HRC65595 HHF65593:HHG65595 GXJ65593:GXK65595 GNN65593:GNO65595 GDR65593:GDS65595 FTV65593:FTW65595 FJZ65593:FKA65595 FAD65593:FAE65595 EQH65593:EQI65595 EGL65593:EGM65595 DWP65593:DWQ65595 DMT65593:DMU65595 DCX65593:DCY65595 CTB65593:CTC65595 CJF65593:CJG65595 BZJ65593:BZK65595 BPN65593:BPO65595 BFR65593:BFS65595 AVV65593:AVW65595 ALZ65593:AMA65595 ACD65593:ACE65595 SH65593:SI65595 IL65593:IM65595 K65593:L65595 WUX39:WUY41 WLB39:WLC41 WBF39:WBG41 VRJ39:VRK41 VHN39:VHO41 UXR39:UXS41 UNV39:UNW41 UDZ39:UEA41 TUD39:TUE41 TKH39:TKI41 TAL39:TAM41 SQP39:SQQ41 SGT39:SGU41 RWX39:RWY41 RNB39:RNC41 RDF39:RDG41 QTJ39:QTK41 QJN39:QJO41 PZR39:PZS41 PPV39:PPW41 PFZ39:PGA41 OWD39:OWE41 OMH39:OMI41 OCL39:OCM41 NSP39:NSQ41 NIT39:NIU41 MYX39:MYY41 MPB39:MPC41 MFF39:MFG41 LVJ39:LVK41 LLN39:LLO41 LBR39:LBS41 KRV39:KRW41 KHZ39:KIA41 JYD39:JYE41 JOH39:JOI41 JEL39:JEM41 IUP39:IUQ41 IKT39:IKU41 IAX39:IAY41 HRB39:HRC41 HHF39:HHG41 GXJ39:GXK41 GNN39:GNO41 GDR39:GDS41 FTV39:FTW41 FJZ39:FKA41 FAD39:FAE41 EQH39:EQI41 EGL39:EGM41 DWP39:DWQ41 DMT39:DMU41 DCX39:DCY41 CTB39:CTC41 CJF39:CJG41 BZJ39:BZK41 BPN39:BPO41 BFR39:BFS41 AVV39:AVW41 ALZ39:AMA41 ACD39:ACE41 SH39:SI41 IL39:IM41 IL51:IL53 SH51:SH53 ACD51:ACD53 ALZ51:ALZ53 AVV51:AVV53 BFR51:BFR53 BPN51:BPN53 BZJ51:BZJ53 CJF51:CJF53 CTB51:CTB53 DCX51:DCX53 DMT51:DMT53 DWP51:DWP53 EGL51:EGL53 EQH51:EQH53 FAD51:FAD53 FJZ51:FJZ53 FTV51:FTV53 GDR51:GDR53 GNN51:GNN53 GXJ51:GXJ53 HHF51:HHF53 HRB51:HRB53 IAX51:IAX53 IKT51:IKT53 IUP51:IUP53 JEL51:JEL53 JOH51:JOH53 JYD51:JYD53 KHZ51:KHZ53 KRV51:KRV53 LBR51:LBR53 LLN51:LLN53 LVJ51:LVJ53 MFF51:MFF53 MPB51:MPB53 MYX51:MYX53 NIT51:NIT53 NSP51:NSP53 OCL51:OCL53 OMH51:OMH53 OWD51:OWD53 PFZ51:PFZ53 PPV51:PPV53 PZR51:PZR53 QJN51:QJN53 QTJ51:QTJ53 RDF51:RDF53 RNB51:RNB53 RWX51:RWX53 SGT51:SGT53 SQP51:SQP53 TAL51:TAL53 TKH51:TKH53 TUD51:TUD53 UDZ51:UDZ53 UNV51:UNV53 UXR51:UXR53 VHN51:VHN53 VRJ51:VRJ53 WBF51:WBF53 WLB51:WLB53 WUX51:WUX53 IL43:IM49 SH43:SI49 ACD43:ACE49 ALZ43:AMA49 AVV43:AVW49 BFR43:BFS49 BPN43:BPO49 BZJ43:BZK49 CJF43:CJG49 CTB43:CTC49 DCX43:DCY49 DMT43:DMU49 DWP43:DWQ49 EGL43:EGM49 EQH43:EQI49 FAD43:FAE49 FJZ43:FKA49 FTV43:FTW49 GDR43:GDS49 GNN43:GNO49 GXJ43:GXK49 HHF43:HHG49 HRB43:HRC49 IAX43:IAY49 IKT43:IKU49 IUP43:IUQ49 JEL43:JEM49 JOH43:JOI49 JYD43:JYE49 KHZ43:KIA49 KRV43:KRW49 LBR43:LBS49 LLN43:LLO49 LVJ43:LVK49 MFF43:MFG49 MPB43:MPC49 MYX43:MYY49 NIT43:NIU49 NSP43:NSQ49 OCL43:OCM49 OMH43:OMI49 OWD43:OWE49 PFZ43:PGA49 PPV43:PPW49 PZR43:PZS49 QJN43:QJO49 QTJ43:QTK49 RDF43:RDG49 RNB43:RNC49 RWX43:RWY49 SGT43:SGU49 SQP43:SQQ49 TAL43:TAM49 TKH43:TKI49 TUD43:TUE49 UDZ43:UEA49 UNV43:UNW49 UXR43:UXS49 VHN43:VHO49 VRJ43:VRK49 WBF43:WBG49 WLB43:WLC49 WUX43:WUY49 IL55:IL58 SH55:SH58 ACD55:ACD58 ALZ55:ALZ58 AVV55:AVV58 BFR55:BFR58 BPN55:BPN58 BZJ55:BZJ58 CJF55:CJF58 CTB55:CTB58 DCX55:DCX58 DMT55:DMT58 DWP55:DWP58 EGL55:EGL58 EQH55:EQH58 FAD55:FAD58 FJZ55:FJZ58 FTV55:FTV58 GDR55:GDR58 GNN55:GNN58 GXJ55:GXJ58 HHF55:HHF58 HRB55:HRB58 IAX55:IAX58 IKT55:IKT58 IUP55:IUP58 JEL55:JEL58 JOH55:JOH58 JYD55:JYD58 KHZ55:KHZ58 KRV55:KRV58 LBR55:LBR58 LLN55:LLN58 LVJ55:LVJ58 MFF55:MFF58 MPB55:MPB58 MYX55:MYX58 NIT55:NIT58 NSP55:NSP58 OCL55:OCL58 OMH55:OMH58 OWD55:OWD58 PFZ55:PFZ58 PPV55:PPV58 PZR55:PZR58 QJN55:QJN58 QTJ55:QTJ58 RDF55:RDF58 RNB55:RNB58 RWX55:RWX58 SGT55:SGT58 SQP55:SQP58 TAL55:TAL58 TKH55:TKH58 TUD55:TUD58 UDZ55:UDZ58 UNV55:UNV58 UXR55:UXR58 VHN55:VHN58 VRJ55:VRJ58 WBF55:WBF58 WLB55:WLB58 WUX55:WUX58 IM57:IM58 IL59:IM60 SI57:SI58 SH59:SI60 ACE57:ACE58 ACD59:ACE60 AMA57:AMA58 ALZ59:AMA60 AVW57:AVW58 AVV59:AVW60 BFS57:BFS58 BFR59:BFS60 BPO57:BPO58 BPN59:BPO60 BZK57:BZK58 BZJ59:BZK60 CJG57:CJG58 CJF59:CJG60 CTC57:CTC58 CTB59:CTC60 DCY57:DCY58 DCX59:DCY60 DMU57:DMU58 DMT59:DMU60 DWQ57:DWQ58 DWP59:DWQ60 EGM57:EGM58 EGL59:EGM60 EQI57:EQI58 EQH59:EQI60 FAE57:FAE58 FAD59:FAE60 FKA57:FKA58 FJZ59:FKA60 FTW57:FTW58 FTV59:FTW60 GDS57:GDS58 GDR59:GDS60 GNO57:GNO58 GNN59:GNO60 GXK57:GXK58 GXJ59:GXK60 HHG57:HHG58 HHF59:HHG60 HRC57:HRC58 HRB59:HRC60 IAY57:IAY58 IAX59:IAY60 IKU57:IKU58 IKT59:IKU60 IUQ57:IUQ58 IUP59:IUQ60 JEM57:JEM58 JEL59:JEM60 JOI57:JOI58 JOH59:JOI60 JYE57:JYE58 JYD59:JYE60 KIA57:KIA58 KHZ59:KIA60 KRW57:KRW58 KRV59:KRW60 LBS57:LBS58 LBR59:LBS60 LLO57:LLO58 LLN59:LLO60 LVK57:LVK58 LVJ59:LVK60 MFG57:MFG58 MFF59:MFG60 MPC57:MPC58 MPB59:MPC60 MYY57:MYY58 MYX59:MYY60 NIU57:NIU58 NIT59:NIU60 NSQ57:NSQ58 NSP59:NSQ60 OCM57:OCM58 OCL59:OCM60 OMI57:OMI58 OMH59:OMI60 OWE57:OWE58 OWD59:OWE60 PGA57:PGA58 PFZ59:PGA60 PPW57:PPW58 PPV59:PPW60 PZS57:PZS58 PZR59:PZS60 QJO57:QJO58 QJN59:QJO60 QTK57:QTK58 QTJ59:QTK60 RDG57:RDG58 RDF59:RDG60 RNC57:RNC58 RNB59:RNC60 RWY57:RWY58 RWX59:RWY60 SGU57:SGU58 SGT59:SGU60 SQQ57:SQQ58 SQP59:SQQ60 TAM57:TAM58 TAL59:TAM60 TKI57:TKI58 TKH59:TKI60 TUE57:TUE58 TUD59:TUE60 UEA57:UEA58 UDZ59:UEA60 UNW57:UNW58 UNV59:UNW60 UXS57:UXS58 UXR59:UXS60 VHO57:VHO58 VHN59:VHO60 VRK57:VRK58 VRJ59:VRK60 WBG57:WBG58 WBF59:WBG60 WLC57:WLC58 WLB59:WLC60 WUY57:WUY58 WUX59:WUY60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регион</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Иллиев</dc:creator>
  <cp:lastModifiedBy>User</cp:lastModifiedBy>
  <cp:lastPrinted>2019-11-18T13:59:29Z</cp:lastPrinted>
  <dcterms:created xsi:type="dcterms:W3CDTF">2015-11-10T10:36:21Z</dcterms:created>
  <dcterms:modified xsi:type="dcterms:W3CDTF">2019-11-19T09:13:30Z</dcterms:modified>
</cp:coreProperties>
</file>